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naura64.000\Desktop\指定様式\"/>
    </mc:Choice>
  </mc:AlternateContent>
  <bookViews>
    <workbookView xWindow="600" yWindow="30" windowWidth="19395" windowHeight="8055" tabRatio="869"/>
  </bookViews>
  <sheets>
    <sheet name="はじめに" sheetId="26" r:id="rId1"/>
    <sheet name="認デイ・密着デイ★見本" sheetId="17" r:id="rId2"/>
    <sheet name="認デイ・密着デイ（計算式あり）" sheetId="18" r:id="rId3"/>
    <sheet name="認デイ・密着デイ（計算式なし） " sheetId="19" r:id="rId4"/>
    <sheet name="小規模★見本" sheetId="21" r:id="rId5"/>
    <sheet name="小規模（計算式あり）" sheetId="35" r:id="rId6"/>
    <sheet name="小規模（計算式なし）" sheetId="33" r:id="rId7"/>
    <sheet name="GH★見本" sheetId="13" r:id="rId8"/>
    <sheet name="GH(計算式あり)" sheetId="31" r:id="rId9"/>
    <sheet name="GH(計算式なし)" sheetId="36" r:id="rId10"/>
    <sheet name="特養★見本" sheetId="24" r:id="rId11"/>
    <sheet name="特養(計算式あり)" sheetId="32" r:id="rId12"/>
    <sheet name="特養（計算式なし）" sheetId="25" r:id="rId13"/>
    <sheet name="居宅介護支援★見本" sheetId="28" r:id="rId14"/>
    <sheet name="居宅介護支援（計算式あり）" sheetId="29" r:id="rId15"/>
    <sheet name="居宅介護支援（計算式なし）" sheetId="30" r:id="rId16"/>
    <sheet name="Sheet1" sheetId="27" r:id="rId17"/>
  </sheets>
  <definedNames>
    <definedName name="_xlnm.Print_Area" localSheetId="8">'GH(計算式あり)'!$B$7:$AK$61</definedName>
    <definedName name="_xlnm.Print_Area" localSheetId="9">'GH(計算式なし)'!$B$7:$AK$61</definedName>
    <definedName name="_xlnm.Print_Area" localSheetId="7">GH★見本!$B$7:$AK$61</definedName>
    <definedName name="_xlnm.Print_Area" localSheetId="14">'居宅介護支援（計算式あり）'!$A$7:$AJ$44</definedName>
    <definedName name="_xlnm.Print_Area" localSheetId="15">'居宅介護支援（計算式なし）'!$A$7:$AJ$44</definedName>
    <definedName name="_xlnm.Print_Area" localSheetId="13">居宅介護支援★見本!$A$7:$AJ$44</definedName>
    <definedName name="_xlnm.Print_Area" localSheetId="5">'小規模（計算式あり）'!$B$7:$AK$63</definedName>
    <definedName name="_xlnm.Print_Area" localSheetId="6">'小規模（計算式なし）'!$B$7:$AK$63</definedName>
    <definedName name="_xlnm.Print_Area" localSheetId="4">小規模★見本!$B$7:$AK$63</definedName>
    <definedName name="_xlnm.Print_Area" localSheetId="11">'特養(計算式あり)'!$B$2:$AL$76</definedName>
    <definedName name="_xlnm.Print_Area" localSheetId="12">'特養（計算式なし）'!$B$2:$AL$76</definedName>
    <definedName name="_xlnm.Print_Area" localSheetId="10">特養★見本!$B$2:$AL$76</definedName>
    <definedName name="_xlnm.Print_Area" localSheetId="2">'認デイ・密着デイ（計算式あり）'!$A$7:$AJ$44</definedName>
    <definedName name="_xlnm.Print_Area" localSheetId="3">'認デイ・密着デイ（計算式なし） '!$A$7:$AJ$44</definedName>
    <definedName name="_xlnm.Print_Area" localSheetId="1">認デイ・密着デイ★見本!$A$7:$AJ$44</definedName>
  </definedNames>
  <calcPr calcId="162913"/>
</workbook>
</file>

<file path=xl/calcChain.xml><?xml version="1.0" encoding="utf-8"?>
<calcChain xmlns="http://schemas.openxmlformats.org/spreadsheetml/2006/main">
  <c r="AF55" i="36" l="1"/>
  <c r="AD55" i="36"/>
  <c r="Y55" i="36"/>
  <c r="AF54" i="36"/>
  <c r="AD54" i="36"/>
  <c r="Y54" i="36"/>
  <c r="AF53" i="36"/>
  <c r="AD53" i="36"/>
  <c r="Y53" i="36"/>
  <c r="AF52" i="36"/>
  <c r="AD52" i="36"/>
  <c r="Y52" i="36"/>
  <c r="AF51" i="36"/>
  <c r="AD51" i="36"/>
  <c r="Y51" i="36"/>
  <c r="AF50" i="36"/>
  <c r="AD50" i="36"/>
  <c r="Y50" i="36"/>
  <c r="AF49" i="36"/>
  <c r="AD49" i="36"/>
  <c r="Y49" i="36"/>
  <c r="AF48" i="36"/>
  <c r="AD48" i="36"/>
  <c r="Y48" i="36"/>
  <c r="AF47" i="36"/>
  <c r="AD47" i="36"/>
  <c r="Y47" i="36"/>
  <c r="AF46" i="36"/>
  <c r="AD46" i="36"/>
  <c r="Y46" i="36"/>
  <c r="AF45" i="36"/>
  <c r="AD45" i="36"/>
  <c r="Y45" i="36"/>
  <c r="AF44" i="36"/>
  <c r="AD44" i="36"/>
  <c r="Y44" i="36"/>
  <c r="AF43" i="36"/>
  <c r="AD43" i="36"/>
  <c r="Y43" i="36"/>
  <c r="AF42" i="36"/>
  <c r="AD42" i="36"/>
  <c r="Y42" i="36"/>
  <c r="AF41" i="36"/>
  <c r="AD41" i="36"/>
  <c r="Y41" i="36"/>
  <c r="AF40" i="36"/>
  <c r="AD40" i="36"/>
  <c r="Y40" i="36"/>
  <c r="AF39" i="36"/>
  <c r="AD39" i="36"/>
  <c r="Y39" i="36"/>
  <c r="AF38" i="36"/>
  <c r="AD38" i="36"/>
  <c r="Y38" i="36"/>
  <c r="AF37" i="36"/>
  <c r="AD37" i="36"/>
  <c r="Y37" i="36"/>
  <c r="AF36" i="36"/>
  <c r="AD36" i="36"/>
  <c r="Y36" i="36"/>
  <c r="G12" i="36"/>
  <c r="H12" i="36"/>
  <c r="I12" i="36"/>
  <c r="J12" i="36"/>
  <c r="K12" i="36"/>
  <c r="L12" i="36"/>
  <c r="M12" i="36"/>
  <c r="N12" i="36"/>
  <c r="O12" i="36"/>
  <c r="P12" i="36"/>
  <c r="Q12" i="36"/>
  <c r="R12" i="36"/>
  <c r="S12" i="36"/>
  <c r="T12" i="36"/>
  <c r="U12" i="36"/>
  <c r="V12" i="36"/>
  <c r="W12" i="36"/>
  <c r="X12" i="36"/>
  <c r="Y12" i="36"/>
  <c r="Z12" i="36"/>
  <c r="AA12" i="36"/>
  <c r="AB12" i="36"/>
  <c r="AC12" i="36"/>
  <c r="AD12" i="36"/>
  <c r="AE12" i="36"/>
  <c r="AF12" i="36"/>
  <c r="AG12" i="36"/>
  <c r="AG163" i="35"/>
  <c r="AG167" i="35"/>
  <c r="AF163" i="35"/>
  <c r="AF167" i="35"/>
  <c r="AE163" i="35"/>
  <c r="AE167" i="35"/>
  <c r="AD163" i="35"/>
  <c r="AD167" i="35"/>
  <c r="AC163" i="35"/>
  <c r="AC167" i="35"/>
  <c r="AB163" i="35"/>
  <c r="AB167" i="35"/>
  <c r="AA163" i="35"/>
  <c r="AA167" i="35"/>
  <c r="Z163" i="35"/>
  <c r="Z167" i="35"/>
  <c r="Y163" i="35"/>
  <c r="Y167" i="35"/>
  <c r="X163" i="35"/>
  <c r="X167" i="35"/>
  <c r="W163" i="35"/>
  <c r="W167" i="35"/>
  <c r="V163" i="35"/>
  <c r="V167" i="35"/>
  <c r="U163" i="35"/>
  <c r="U167" i="35"/>
  <c r="T163" i="35"/>
  <c r="T167" i="35"/>
  <c r="S163" i="35"/>
  <c r="S167" i="35"/>
  <c r="R163" i="35"/>
  <c r="R167" i="35"/>
  <c r="Q163" i="35"/>
  <c r="Q167" i="35"/>
  <c r="P163" i="35"/>
  <c r="P167" i="35"/>
  <c r="O163" i="35"/>
  <c r="O167" i="35"/>
  <c r="N163" i="35"/>
  <c r="N167" i="35"/>
  <c r="M163" i="35"/>
  <c r="M167" i="35"/>
  <c r="L163" i="35"/>
  <c r="L167" i="35"/>
  <c r="K163" i="35"/>
  <c r="K167" i="35"/>
  <c r="J163" i="35"/>
  <c r="J167" i="35"/>
  <c r="I163" i="35"/>
  <c r="I167" i="35"/>
  <c r="H163" i="35"/>
  <c r="H167" i="35"/>
  <c r="G163" i="35"/>
  <c r="G167" i="35"/>
  <c r="F163" i="35"/>
  <c r="F167" i="35"/>
  <c r="AH163" i="35"/>
  <c r="AI163" i="35"/>
  <c r="AJ163" i="35"/>
  <c r="B163" i="35"/>
  <c r="AF162" i="35"/>
  <c r="AB162" i="35"/>
  <c r="X162" i="35"/>
  <c r="T162" i="35"/>
  <c r="P162" i="35"/>
  <c r="L162" i="35"/>
  <c r="H162" i="35"/>
  <c r="AF161" i="35"/>
  <c r="AB161" i="35"/>
  <c r="X161" i="35"/>
  <c r="W161" i="35"/>
  <c r="T161" i="35"/>
  <c r="P161" i="35"/>
  <c r="O161" i="35"/>
  <c r="L161" i="35"/>
  <c r="H161" i="35"/>
  <c r="G161" i="35"/>
  <c r="AF159" i="35"/>
  <c r="AB159" i="35"/>
  <c r="AA159" i="35"/>
  <c r="X159" i="35"/>
  <c r="T159" i="35"/>
  <c r="S159" i="35"/>
  <c r="P159" i="35"/>
  <c r="L159" i="35"/>
  <c r="K159" i="35"/>
  <c r="H159" i="35"/>
  <c r="AG158" i="35"/>
  <c r="AG162" i="35"/>
  <c r="AF158" i="35"/>
  <c r="AE158" i="35"/>
  <c r="AD158" i="35"/>
  <c r="AC158" i="35"/>
  <c r="AC162" i="35"/>
  <c r="AB158" i="35"/>
  <c r="AA158" i="35"/>
  <c r="Z158" i="35"/>
  <c r="Y158" i="35"/>
  <c r="Y162" i="35"/>
  <c r="X158" i="35"/>
  <c r="W158" i="35"/>
  <c r="W162" i="35"/>
  <c r="V158" i="35"/>
  <c r="U158" i="35"/>
  <c r="U162" i="35"/>
  <c r="T158" i="35"/>
  <c r="S158" i="35"/>
  <c r="S162" i="35"/>
  <c r="R158" i="35"/>
  <c r="Q158" i="35"/>
  <c r="Q162" i="35"/>
  <c r="P158" i="35"/>
  <c r="O158" i="35"/>
  <c r="O162" i="35"/>
  <c r="N158" i="35"/>
  <c r="M158" i="35"/>
  <c r="M162" i="35"/>
  <c r="L158" i="35"/>
  <c r="K158" i="35"/>
  <c r="K162" i="35"/>
  <c r="J158" i="35"/>
  <c r="I158" i="35"/>
  <c r="I162" i="35"/>
  <c r="H158" i="35"/>
  <c r="G158" i="35"/>
  <c r="G162" i="35"/>
  <c r="F158" i="35"/>
  <c r="B158" i="35"/>
  <c r="AF157" i="35"/>
  <c r="AB157" i="35"/>
  <c r="X157" i="35"/>
  <c r="T157" i="35"/>
  <c r="P157" i="35"/>
  <c r="L157" i="35"/>
  <c r="H157" i="35"/>
  <c r="AF156" i="35"/>
  <c r="AB156" i="35"/>
  <c r="X156" i="35"/>
  <c r="T156" i="35"/>
  <c r="P156" i="35"/>
  <c r="L156" i="35"/>
  <c r="H156" i="35"/>
  <c r="AF154" i="35"/>
  <c r="AB154" i="35"/>
  <c r="X154" i="35"/>
  <c r="T154" i="35"/>
  <c r="P154" i="35"/>
  <c r="L154" i="35"/>
  <c r="H154" i="35"/>
  <c r="AG153" i="35"/>
  <c r="AG157" i="35"/>
  <c r="AF153" i="35"/>
  <c r="AE153" i="35"/>
  <c r="AD153" i="35"/>
  <c r="AC153" i="35"/>
  <c r="AC157" i="35"/>
  <c r="AB153" i="35"/>
  <c r="AA153" i="35"/>
  <c r="Z153" i="35"/>
  <c r="Y153" i="35"/>
  <c r="Y157" i="35"/>
  <c r="X153" i="35"/>
  <c r="W153" i="35"/>
  <c r="V153" i="35"/>
  <c r="U153" i="35"/>
  <c r="U157" i="35"/>
  <c r="T153" i="35"/>
  <c r="S153" i="35"/>
  <c r="R153" i="35"/>
  <c r="Q153" i="35"/>
  <c r="Q157" i="35"/>
  <c r="P153" i="35"/>
  <c r="O153" i="35"/>
  <c r="N153" i="35"/>
  <c r="M153" i="35"/>
  <c r="M157" i="35"/>
  <c r="L153" i="35"/>
  <c r="K153" i="35"/>
  <c r="J153" i="35"/>
  <c r="I153" i="35"/>
  <c r="I157" i="35"/>
  <c r="H153" i="35"/>
  <c r="G153" i="35"/>
  <c r="F153" i="35"/>
  <c r="B153" i="35"/>
  <c r="AE152" i="35"/>
  <c r="W152" i="35"/>
  <c r="O152" i="35"/>
  <c r="G152" i="35"/>
  <c r="AA151" i="35"/>
  <c r="S151" i="35"/>
  <c r="M151" i="35"/>
  <c r="L151" i="35"/>
  <c r="I151" i="35"/>
  <c r="G151" i="35"/>
  <c r="AG149" i="35"/>
  <c r="AF149" i="35"/>
  <c r="AE149" i="35"/>
  <c r="AC149" i="35"/>
  <c r="AB149" i="35"/>
  <c r="AA149" i="35"/>
  <c r="Y149" i="35"/>
  <c r="X149" i="35"/>
  <c r="W149" i="35"/>
  <c r="U149" i="35"/>
  <c r="T149" i="35"/>
  <c r="S149" i="35"/>
  <c r="Q149" i="35"/>
  <c r="O149" i="35"/>
  <c r="M149" i="35"/>
  <c r="K149" i="35"/>
  <c r="I149" i="35"/>
  <c r="G149" i="35"/>
  <c r="AG148" i="35"/>
  <c r="AF148" i="35"/>
  <c r="AF151" i="35"/>
  <c r="AE148" i="35"/>
  <c r="AE151" i="35"/>
  <c r="AD148" i="35"/>
  <c r="AC148" i="35"/>
  <c r="AB148" i="35"/>
  <c r="AB152" i="35"/>
  <c r="AA148" i="35"/>
  <c r="AA152" i="35"/>
  <c r="Z148" i="35"/>
  <c r="Y148" i="35"/>
  <c r="X148" i="35"/>
  <c r="X151" i="35"/>
  <c r="W148" i="35"/>
  <c r="W151" i="35"/>
  <c r="V148" i="35"/>
  <c r="U148" i="35"/>
  <c r="T148" i="35"/>
  <c r="T152" i="35"/>
  <c r="S148" i="35"/>
  <c r="S152" i="35"/>
  <c r="R148" i="35"/>
  <c r="Q148" i="35"/>
  <c r="P148" i="35"/>
  <c r="P151" i="35"/>
  <c r="O148" i="35"/>
  <c r="O151" i="35"/>
  <c r="N148" i="35"/>
  <c r="M148" i="35"/>
  <c r="M152" i="35"/>
  <c r="L148" i="35"/>
  <c r="L152" i="35"/>
  <c r="K148" i="35"/>
  <c r="K151" i="35"/>
  <c r="J148" i="35"/>
  <c r="I148" i="35"/>
  <c r="I152" i="35"/>
  <c r="H148" i="35"/>
  <c r="H152" i="35"/>
  <c r="G148" i="35"/>
  <c r="F148" i="35"/>
  <c r="B148" i="35"/>
  <c r="AG147" i="35"/>
  <c r="AE147" i="35"/>
  <c r="AC147" i="35"/>
  <c r="AA147" i="35"/>
  <c r="Y147" i="35"/>
  <c r="W147" i="35"/>
  <c r="U147" i="35"/>
  <c r="S147" i="35"/>
  <c r="Q147" i="35"/>
  <c r="O147" i="35"/>
  <c r="M147" i="35"/>
  <c r="K147" i="35"/>
  <c r="I147" i="35"/>
  <c r="G147" i="35"/>
  <c r="AG146" i="35"/>
  <c r="AE146" i="35"/>
  <c r="AC146" i="35"/>
  <c r="AA146" i="35"/>
  <c r="Y146" i="35"/>
  <c r="W146" i="35"/>
  <c r="U146" i="35"/>
  <c r="S146" i="35"/>
  <c r="Q146" i="35"/>
  <c r="O146" i="35"/>
  <c r="M146" i="35"/>
  <c r="K146" i="35"/>
  <c r="I146" i="35"/>
  <c r="G146" i="35"/>
  <c r="AG144" i="35"/>
  <c r="AE144" i="35"/>
  <c r="AC144" i="35"/>
  <c r="AA144" i="35"/>
  <c r="Y144" i="35"/>
  <c r="W144" i="35"/>
  <c r="U144" i="35"/>
  <c r="S144" i="35"/>
  <c r="Q144" i="35"/>
  <c r="O144" i="35"/>
  <c r="M144" i="35"/>
  <c r="K144" i="35"/>
  <c r="I144" i="35"/>
  <c r="G144" i="35"/>
  <c r="AG143" i="35"/>
  <c r="AF143" i="35"/>
  <c r="AF147" i="35"/>
  <c r="AE143" i="35"/>
  <c r="AD143" i="35"/>
  <c r="AC143" i="35"/>
  <c r="AB143" i="35"/>
  <c r="AB147" i="35"/>
  <c r="AA143" i="35"/>
  <c r="Z143" i="35"/>
  <c r="Y143" i="35"/>
  <c r="X143" i="35"/>
  <c r="X147" i="35"/>
  <c r="W143" i="35"/>
  <c r="V143" i="35"/>
  <c r="U143" i="35"/>
  <c r="T143" i="35"/>
  <c r="T147" i="35"/>
  <c r="S143" i="35"/>
  <c r="R143" i="35"/>
  <c r="Q143" i="35"/>
  <c r="P143" i="35"/>
  <c r="P147" i="35"/>
  <c r="O143" i="35"/>
  <c r="N143" i="35"/>
  <c r="M143" i="35"/>
  <c r="L143" i="35"/>
  <c r="L147" i="35"/>
  <c r="K143" i="35"/>
  <c r="J143" i="35"/>
  <c r="I143" i="35"/>
  <c r="H143" i="35"/>
  <c r="H147" i="35"/>
  <c r="G143" i="35"/>
  <c r="F143" i="35"/>
  <c r="B143" i="35"/>
  <c r="AG142" i="35"/>
  <c r="AC142" i="35"/>
  <c r="Y142" i="35"/>
  <c r="U142" i="35"/>
  <c r="Q142" i="35"/>
  <c r="M142" i="35"/>
  <c r="I142" i="35"/>
  <c r="AG141" i="35"/>
  <c r="AC141" i="35"/>
  <c r="Y141" i="35"/>
  <c r="U141" i="35"/>
  <c r="Q141" i="35"/>
  <c r="M141" i="35"/>
  <c r="L141" i="35"/>
  <c r="I141" i="35"/>
  <c r="H141" i="35"/>
  <c r="AG139" i="35"/>
  <c r="AC139" i="35"/>
  <c r="AB139" i="35"/>
  <c r="Y139" i="35"/>
  <c r="X139" i="35"/>
  <c r="U139" i="35"/>
  <c r="T139" i="35"/>
  <c r="Q139" i="35"/>
  <c r="M139" i="35"/>
  <c r="L139" i="35"/>
  <c r="I139" i="35"/>
  <c r="H139" i="35"/>
  <c r="AG138" i="35"/>
  <c r="AF138" i="35"/>
  <c r="AE138" i="35"/>
  <c r="AD138" i="35"/>
  <c r="AC138" i="35"/>
  <c r="AB138" i="35"/>
  <c r="AA138" i="35"/>
  <c r="Z138" i="35"/>
  <c r="Y138" i="35"/>
  <c r="X138" i="35"/>
  <c r="W138" i="35"/>
  <c r="V138" i="35"/>
  <c r="U138" i="35"/>
  <c r="T138" i="35"/>
  <c r="S138" i="35"/>
  <c r="R138" i="35"/>
  <c r="Q138" i="35"/>
  <c r="P138" i="35"/>
  <c r="O138" i="35"/>
  <c r="N138" i="35"/>
  <c r="M138" i="35"/>
  <c r="L138" i="35"/>
  <c r="L142" i="35"/>
  <c r="K138" i="35"/>
  <c r="J138" i="35"/>
  <c r="I138" i="35"/>
  <c r="H138" i="35"/>
  <c r="H142" i="35"/>
  <c r="G138" i="35"/>
  <c r="F138" i="35"/>
  <c r="B138" i="35"/>
  <c r="AF137" i="35"/>
  <c r="AE137" i="35"/>
  <c r="AA137" i="35"/>
  <c r="U137" i="35"/>
  <c r="T137" i="35"/>
  <c r="P137" i="35"/>
  <c r="O137" i="35"/>
  <c r="K137" i="35"/>
  <c r="AG136" i="35"/>
  <c r="AF136" i="35"/>
  <c r="AB136" i="35"/>
  <c r="AA136" i="35"/>
  <c r="W136" i="35"/>
  <c r="Q136" i="35"/>
  <c r="P136" i="35"/>
  <c r="L136" i="35"/>
  <c r="K136" i="35"/>
  <c r="G136" i="35"/>
  <c r="AE134" i="35"/>
  <c r="AA134" i="35"/>
  <c r="W134" i="35"/>
  <c r="S134" i="35"/>
  <c r="O134" i="35"/>
  <c r="K134" i="35"/>
  <c r="G134" i="35"/>
  <c r="AG133" i="35"/>
  <c r="AG134" i="35"/>
  <c r="AF133" i="35"/>
  <c r="AF134" i="35"/>
  <c r="AE133" i="35"/>
  <c r="AE136" i="35"/>
  <c r="AD133" i="35"/>
  <c r="AC133" i="35"/>
  <c r="AC137" i="35"/>
  <c r="AB133" i="35"/>
  <c r="AB137" i="35"/>
  <c r="AA133" i="35"/>
  <c r="Z133" i="35"/>
  <c r="Y133" i="35"/>
  <c r="Y137" i="35"/>
  <c r="X133" i="35"/>
  <c r="X137" i="35"/>
  <c r="W133" i="35"/>
  <c r="W137" i="35"/>
  <c r="V133" i="35"/>
  <c r="U133" i="35"/>
  <c r="U136" i="35"/>
  <c r="T133" i="35"/>
  <c r="T136" i="35"/>
  <c r="S133" i="35"/>
  <c r="S137" i="35"/>
  <c r="R133" i="35"/>
  <c r="Q133" i="35"/>
  <c r="Q134" i="35"/>
  <c r="P133" i="35"/>
  <c r="P134" i="35"/>
  <c r="O133" i="35"/>
  <c r="O136" i="35"/>
  <c r="N133" i="35"/>
  <c r="M133" i="35"/>
  <c r="M137" i="35"/>
  <c r="L133" i="35"/>
  <c r="L137" i="35"/>
  <c r="K133" i="35"/>
  <c r="J133" i="35"/>
  <c r="I133" i="35"/>
  <c r="I137" i="35"/>
  <c r="H133" i="35"/>
  <c r="H137" i="35"/>
  <c r="G133" i="35"/>
  <c r="G137" i="35"/>
  <c r="F133" i="35"/>
  <c r="B133" i="35"/>
  <c r="AE132" i="35"/>
  <c r="AA132" i="35"/>
  <c r="W132" i="35"/>
  <c r="S132" i="35"/>
  <c r="O132" i="35"/>
  <c r="K132" i="35"/>
  <c r="G132" i="35"/>
  <c r="AE131" i="35"/>
  <c r="AA131" i="35"/>
  <c r="W131" i="35"/>
  <c r="S131" i="35"/>
  <c r="O131" i="35"/>
  <c r="K131" i="35"/>
  <c r="G131" i="35"/>
  <c r="AE129" i="35"/>
  <c r="AA129" i="35"/>
  <c r="W129" i="35"/>
  <c r="S129" i="35"/>
  <c r="O129" i="35"/>
  <c r="K129" i="35"/>
  <c r="J129" i="35"/>
  <c r="G129" i="35"/>
  <c r="AG128" i="35"/>
  <c r="AF128" i="35"/>
  <c r="AF132" i="35"/>
  <c r="AE128" i="35"/>
  <c r="AD128" i="35"/>
  <c r="AC128" i="35"/>
  <c r="AB128" i="35"/>
  <c r="AB132" i="35"/>
  <c r="AA128" i="35"/>
  <c r="Z128" i="35"/>
  <c r="Y128" i="35"/>
  <c r="X128" i="35"/>
  <c r="X132" i="35"/>
  <c r="W128" i="35"/>
  <c r="V128" i="35"/>
  <c r="U128" i="35"/>
  <c r="T128" i="35"/>
  <c r="T132" i="35"/>
  <c r="S128" i="35"/>
  <c r="R128" i="35"/>
  <c r="Q128" i="35"/>
  <c r="P128" i="35"/>
  <c r="P132" i="35"/>
  <c r="O128" i="35"/>
  <c r="N128" i="35"/>
  <c r="M128" i="35"/>
  <c r="L128" i="35"/>
  <c r="L132" i="35"/>
  <c r="K128" i="35"/>
  <c r="J128" i="35"/>
  <c r="I128" i="35"/>
  <c r="H128" i="35"/>
  <c r="H132" i="35"/>
  <c r="G128" i="35"/>
  <c r="F128" i="35"/>
  <c r="B128" i="35"/>
  <c r="AE127" i="35"/>
  <c r="AA127" i="35"/>
  <c r="Z127" i="35"/>
  <c r="W127" i="35"/>
  <c r="S127" i="35"/>
  <c r="R127" i="35"/>
  <c r="O127" i="35"/>
  <c r="K127" i="35"/>
  <c r="J127" i="35"/>
  <c r="G127" i="35"/>
  <c r="AE126" i="35"/>
  <c r="AD126" i="35"/>
  <c r="AA126" i="35"/>
  <c r="W126" i="35"/>
  <c r="V126" i="35"/>
  <c r="S126" i="35"/>
  <c r="O126" i="35"/>
  <c r="N126" i="35"/>
  <c r="K126" i="35"/>
  <c r="G126" i="35"/>
  <c r="F126" i="35"/>
  <c r="AE124" i="35"/>
  <c r="AA124" i="35"/>
  <c r="Z124" i="35"/>
  <c r="W124" i="35"/>
  <c r="S124" i="35"/>
  <c r="R124" i="35"/>
  <c r="O124" i="35"/>
  <c r="K124" i="35"/>
  <c r="J124" i="35"/>
  <c r="G124" i="35"/>
  <c r="AG123" i="35"/>
  <c r="AF123" i="35"/>
  <c r="AF127" i="35"/>
  <c r="AE123" i="35"/>
  <c r="AD123" i="35"/>
  <c r="AD127" i="35"/>
  <c r="AC123" i="35"/>
  <c r="AB123" i="35"/>
  <c r="AB127" i="35"/>
  <c r="AA123" i="35"/>
  <c r="Z123" i="35"/>
  <c r="Z126" i="35"/>
  <c r="Y123" i="35"/>
  <c r="X123" i="35"/>
  <c r="X127" i="35"/>
  <c r="W123" i="35"/>
  <c r="V123" i="35"/>
  <c r="V127" i="35"/>
  <c r="U123" i="35"/>
  <c r="T123" i="35"/>
  <c r="T127" i="35"/>
  <c r="S123" i="35"/>
  <c r="R123" i="35"/>
  <c r="R126" i="35"/>
  <c r="Q123" i="35"/>
  <c r="P123" i="35"/>
  <c r="P127" i="35"/>
  <c r="O123" i="35"/>
  <c r="N123" i="35"/>
  <c r="N127" i="35"/>
  <c r="M123" i="35"/>
  <c r="L123" i="35"/>
  <c r="L127" i="35"/>
  <c r="K123" i="35"/>
  <c r="J123" i="35"/>
  <c r="J126" i="35"/>
  <c r="I123" i="35"/>
  <c r="H123" i="35"/>
  <c r="H127" i="35"/>
  <c r="G123" i="35"/>
  <c r="F123" i="35"/>
  <c r="F127" i="35"/>
  <c r="B123" i="35"/>
  <c r="Z122" i="35"/>
  <c r="R122" i="35"/>
  <c r="J122" i="35"/>
  <c r="AD121" i="35"/>
  <c r="V121" i="35"/>
  <c r="N121" i="35"/>
  <c r="I121" i="35"/>
  <c r="H121" i="35"/>
  <c r="AG119" i="35"/>
  <c r="AF119" i="35"/>
  <c r="AC119" i="35"/>
  <c r="AB119" i="35"/>
  <c r="Y119" i="35"/>
  <c r="X119" i="35"/>
  <c r="U119" i="35"/>
  <c r="T119" i="35"/>
  <c r="Q119" i="35"/>
  <c r="P119" i="35"/>
  <c r="M119" i="35"/>
  <c r="L119" i="35"/>
  <c r="I119" i="35"/>
  <c r="H119" i="35"/>
  <c r="AG118" i="35"/>
  <c r="AF118" i="35"/>
  <c r="AE118" i="35"/>
  <c r="AE122" i="35"/>
  <c r="AD118" i="35"/>
  <c r="AD122" i="35"/>
  <c r="AC118" i="35"/>
  <c r="AB118" i="35"/>
  <c r="AA118" i="35"/>
  <c r="AA121" i="35"/>
  <c r="Z118" i="35"/>
  <c r="Z121" i="35"/>
  <c r="Y118" i="35"/>
  <c r="X118" i="35"/>
  <c r="W118" i="35"/>
  <c r="W122" i="35"/>
  <c r="V118" i="35"/>
  <c r="V122" i="35"/>
  <c r="U118" i="35"/>
  <c r="T118" i="35"/>
  <c r="S118" i="35"/>
  <c r="S121" i="35"/>
  <c r="R118" i="35"/>
  <c r="R121" i="35"/>
  <c r="Q118" i="35"/>
  <c r="P118" i="35"/>
  <c r="O118" i="35"/>
  <c r="O122" i="35"/>
  <c r="N118" i="35"/>
  <c r="N122" i="35"/>
  <c r="M118" i="35"/>
  <c r="L118" i="35"/>
  <c r="K118" i="35"/>
  <c r="K121" i="35"/>
  <c r="J118" i="35"/>
  <c r="J121" i="35"/>
  <c r="I118" i="35"/>
  <c r="I122" i="35"/>
  <c r="H118" i="35"/>
  <c r="H122" i="35"/>
  <c r="G118" i="35"/>
  <c r="G122" i="35"/>
  <c r="F118" i="35"/>
  <c r="F122" i="35"/>
  <c r="B118" i="35"/>
  <c r="AG117" i="35"/>
  <c r="AF117" i="35"/>
  <c r="AC117" i="35"/>
  <c r="AB117" i="35"/>
  <c r="Y117" i="35"/>
  <c r="X117" i="35"/>
  <c r="U117" i="35"/>
  <c r="T117" i="35"/>
  <c r="Q117" i="35"/>
  <c r="P117" i="35"/>
  <c r="M117" i="35"/>
  <c r="L117" i="35"/>
  <c r="I117" i="35"/>
  <c r="H117" i="35"/>
  <c r="AG116" i="35"/>
  <c r="AF116" i="35"/>
  <c r="AC116" i="35"/>
  <c r="AB116" i="35"/>
  <c r="Y116" i="35"/>
  <c r="X116" i="35"/>
  <c r="U116" i="35"/>
  <c r="T116" i="35"/>
  <c r="Q116" i="35"/>
  <c r="P116" i="35"/>
  <c r="M116" i="35"/>
  <c r="L116" i="35"/>
  <c r="I116" i="35"/>
  <c r="H116" i="35"/>
  <c r="AG114" i="35"/>
  <c r="AF114" i="35"/>
  <c r="AC114" i="35"/>
  <c r="AB114" i="35"/>
  <c r="Y114" i="35"/>
  <c r="X114" i="35"/>
  <c r="U114" i="35"/>
  <c r="T114" i="35"/>
  <c r="Q114" i="35"/>
  <c r="P114" i="35"/>
  <c r="M114" i="35"/>
  <c r="L114" i="35"/>
  <c r="I114" i="35"/>
  <c r="H114" i="35"/>
  <c r="AG113" i="35"/>
  <c r="AF113" i="35"/>
  <c r="AE113" i="35"/>
  <c r="AE117" i="35"/>
  <c r="AD113" i="35"/>
  <c r="AD117" i="35"/>
  <c r="AC113" i="35"/>
  <c r="AB113" i="35"/>
  <c r="AA113" i="35"/>
  <c r="AA117" i="35"/>
  <c r="Z113" i="35"/>
  <c r="Z117" i="35"/>
  <c r="Y113" i="35"/>
  <c r="X113" i="35"/>
  <c r="W113" i="35"/>
  <c r="V113" i="35"/>
  <c r="V117" i="35"/>
  <c r="U113" i="35"/>
  <c r="T113" i="35"/>
  <c r="S113" i="35"/>
  <c r="R113" i="35"/>
  <c r="R117" i="35"/>
  <c r="Q113" i="35"/>
  <c r="P113" i="35"/>
  <c r="O113" i="35"/>
  <c r="N113" i="35"/>
  <c r="N117" i="35"/>
  <c r="M113" i="35"/>
  <c r="L113" i="35"/>
  <c r="K113" i="35"/>
  <c r="J113" i="35"/>
  <c r="J117" i="35"/>
  <c r="I113" i="35"/>
  <c r="H113" i="35"/>
  <c r="G113" i="35"/>
  <c r="F113" i="35"/>
  <c r="F117" i="35"/>
  <c r="B113" i="35"/>
  <c r="AG112" i="35"/>
  <c r="AF112" i="35"/>
  <c r="AC112" i="35"/>
  <c r="AB112" i="35"/>
  <c r="Y112" i="35"/>
  <c r="X112" i="35"/>
  <c r="U112" i="35"/>
  <c r="T112" i="35"/>
  <c r="Q112" i="35"/>
  <c r="P112" i="35"/>
  <c r="M112" i="35"/>
  <c r="L112" i="35"/>
  <c r="I112" i="35"/>
  <c r="H112" i="35"/>
  <c r="AG111" i="35"/>
  <c r="AF111" i="35"/>
  <c r="AC111" i="35"/>
  <c r="AB111" i="35"/>
  <c r="Y111" i="35"/>
  <c r="X111" i="35"/>
  <c r="U111" i="35"/>
  <c r="T111" i="35"/>
  <c r="Q111" i="35"/>
  <c r="P111" i="35"/>
  <c r="M111" i="35"/>
  <c r="L111" i="35"/>
  <c r="I111" i="35"/>
  <c r="H111" i="35"/>
  <c r="AG109" i="35"/>
  <c r="AF109" i="35"/>
  <c r="AC109" i="35"/>
  <c r="AB109" i="35"/>
  <c r="Y109" i="35"/>
  <c r="X109" i="35"/>
  <c r="U109" i="35"/>
  <c r="T109" i="35"/>
  <c r="Q109" i="35"/>
  <c r="P109" i="35"/>
  <c r="M109" i="35"/>
  <c r="L109" i="35"/>
  <c r="I109" i="35"/>
  <c r="H109" i="35"/>
  <c r="AG108" i="35"/>
  <c r="AF108" i="35"/>
  <c r="AE108" i="35"/>
  <c r="AD108" i="35"/>
  <c r="AD112" i="35"/>
  <c r="AC108" i="35"/>
  <c r="AB108" i="35"/>
  <c r="AA108" i="35"/>
  <c r="Z108" i="35"/>
  <c r="Z112" i="35"/>
  <c r="Y108" i="35"/>
  <c r="X108" i="35"/>
  <c r="W108" i="35"/>
  <c r="V108" i="35"/>
  <c r="V112" i="35"/>
  <c r="U108" i="35"/>
  <c r="T108" i="35"/>
  <c r="S108" i="35"/>
  <c r="R108" i="35"/>
  <c r="R112" i="35"/>
  <c r="Q108" i="35"/>
  <c r="P108" i="35"/>
  <c r="O108" i="35"/>
  <c r="N108" i="35"/>
  <c r="N112" i="35"/>
  <c r="M108" i="35"/>
  <c r="L108" i="35"/>
  <c r="K108" i="35"/>
  <c r="J108" i="35"/>
  <c r="J112" i="35"/>
  <c r="I108" i="35"/>
  <c r="H108" i="35"/>
  <c r="G108" i="35"/>
  <c r="F108" i="35"/>
  <c r="F112" i="35"/>
  <c r="B108" i="35"/>
  <c r="AG107" i="35"/>
  <c r="AF107" i="35"/>
  <c r="AC107" i="35"/>
  <c r="AB107" i="35"/>
  <c r="Y107" i="35"/>
  <c r="X107" i="35"/>
  <c r="U107" i="35"/>
  <c r="T107" i="35"/>
  <c r="Q107" i="35"/>
  <c r="P107" i="35"/>
  <c r="M107" i="35"/>
  <c r="L107" i="35"/>
  <c r="I107" i="35"/>
  <c r="H107" i="35"/>
  <c r="AG106" i="35"/>
  <c r="AF106" i="35"/>
  <c r="AC106" i="35"/>
  <c r="AB106" i="35"/>
  <c r="Y106" i="35"/>
  <c r="X106" i="35"/>
  <c r="U106" i="35"/>
  <c r="T106" i="35"/>
  <c r="Q106" i="35"/>
  <c r="P106" i="35"/>
  <c r="M106" i="35"/>
  <c r="L106" i="35"/>
  <c r="I106" i="35"/>
  <c r="H106" i="35"/>
  <c r="AG104" i="35"/>
  <c r="AF104" i="35"/>
  <c r="AC104" i="35"/>
  <c r="AB104" i="35"/>
  <c r="Y104" i="35"/>
  <c r="X104" i="35"/>
  <c r="U104" i="35"/>
  <c r="T104" i="35"/>
  <c r="Q104" i="35"/>
  <c r="P104" i="35"/>
  <c r="M104" i="35"/>
  <c r="L104" i="35"/>
  <c r="I104" i="35"/>
  <c r="H104" i="35"/>
  <c r="AG103" i="35"/>
  <c r="AF103" i="35"/>
  <c r="AE103" i="35"/>
  <c r="AD103" i="35"/>
  <c r="AD107" i="35"/>
  <c r="AC103" i="35"/>
  <c r="AB103" i="35"/>
  <c r="AA103" i="35"/>
  <c r="Z103" i="35"/>
  <c r="Z107" i="35"/>
  <c r="Y103" i="35"/>
  <c r="X103" i="35"/>
  <c r="W103" i="35"/>
  <c r="V103" i="35"/>
  <c r="V107" i="35"/>
  <c r="U103" i="35"/>
  <c r="T103" i="35"/>
  <c r="S103" i="35"/>
  <c r="R103" i="35"/>
  <c r="R107" i="35"/>
  <c r="Q103" i="35"/>
  <c r="P103" i="35"/>
  <c r="O103" i="35"/>
  <c r="N103" i="35"/>
  <c r="N107" i="35"/>
  <c r="M103" i="35"/>
  <c r="L103" i="35"/>
  <c r="K103" i="35"/>
  <c r="J103" i="35"/>
  <c r="J107" i="35"/>
  <c r="I103" i="35"/>
  <c r="H103" i="35"/>
  <c r="G103" i="35"/>
  <c r="F103" i="35"/>
  <c r="F107" i="35"/>
  <c r="B103" i="35"/>
  <c r="AG102" i="35"/>
  <c r="AF102" i="35"/>
  <c r="AC102" i="35"/>
  <c r="AB102" i="35"/>
  <c r="Y102" i="35"/>
  <c r="X102" i="35"/>
  <c r="U102" i="35"/>
  <c r="T102" i="35"/>
  <c r="Q102" i="35"/>
  <c r="P102" i="35"/>
  <c r="M102" i="35"/>
  <c r="L102" i="35"/>
  <c r="I102" i="35"/>
  <c r="H102" i="35"/>
  <c r="AG101" i="35"/>
  <c r="AF101" i="35"/>
  <c r="AC101" i="35"/>
  <c r="AB101" i="35"/>
  <c r="Y101" i="35"/>
  <c r="X101" i="35"/>
  <c r="U101" i="35"/>
  <c r="T101" i="35"/>
  <c r="Q101" i="35"/>
  <c r="P101" i="35"/>
  <c r="M101" i="35"/>
  <c r="L101" i="35"/>
  <c r="I101" i="35"/>
  <c r="H101" i="35"/>
  <c r="AG99" i="35"/>
  <c r="AF99" i="35"/>
  <c r="AC99" i="35"/>
  <c r="AB99" i="35"/>
  <c r="Y99" i="35"/>
  <c r="X99" i="35"/>
  <c r="U99" i="35"/>
  <c r="T99" i="35"/>
  <c r="Q99" i="35"/>
  <c r="P99" i="35"/>
  <c r="M99" i="35"/>
  <c r="L99" i="35"/>
  <c r="I99" i="35"/>
  <c r="H99" i="35"/>
  <c r="AG98" i="35"/>
  <c r="AF98" i="35"/>
  <c r="AE98" i="35"/>
  <c r="AD98" i="35"/>
  <c r="AD102" i="35"/>
  <c r="AC98" i="35"/>
  <c r="AB98" i="35"/>
  <c r="AA98" i="35"/>
  <c r="Z98" i="35"/>
  <c r="Z102" i="35"/>
  <c r="Y98" i="35"/>
  <c r="X98" i="35"/>
  <c r="W98" i="35"/>
  <c r="V98" i="35"/>
  <c r="V102" i="35"/>
  <c r="U98" i="35"/>
  <c r="T98" i="35"/>
  <c r="S98" i="35"/>
  <c r="R98" i="35"/>
  <c r="R102" i="35"/>
  <c r="Q98" i="35"/>
  <c r="P98" i="35"/>
  <c r="O98" i="35"/>
  <c r="N98" i="35"/>
  <c r="N102" i="35"/>
  <c r="M98" i="35"/>
  <c r="L98" i="35"/>
  <c r="K98" i="35"/>
  <c r="J98" i="35"/>
  <c r="J102" i="35"/>
  <c r="I98" i="35"/>
  <c r="H98" i="35"/>
  <c r="G98" i="35"/>
  <c r="F98" i="35"/>
  <c r="F102" i="35"/>
  <c r="B98" i="35"/>
  <c r="R94" i="35"/>
  <c r="P94" i="35"/>
  <c r="N94" i="35"/>
  <c r="J94" i="35"/>
  <c r="H94" i="35"/>
  <c r="F94" i="35"/>
  <c r="AG93" i="35"/>
  <c r="AG96" i="35"/>
  <c r="AF93" i="35"/>
  <c r="AF97" i="35"/>
  <c r="AE93" i="35"/>
  <c r="AD93" i="35"/>
  <c r="AD97" i="35"/>
  <c r="AC93" i="35"/>
  <c r="AC97" i="35"/>
  <c r="AB93" i="35"/>
  <c r="AB96" i="35"/>
  <c r="AA93" i="35"/>
  <c r="Z93" i="35"/>
  <c r="Z97" i="35"/>
  <c r="Y93" i="35"/>
  <c r="Y96" i="35"/>
  <c r="X93" i="35"/>
  <c r="X97" i="35"/>
  <c r="W93" i="35"/>
  <c r="V93" i="35"/>
  <c r="V97" i="35"/>
  <c r="U93" i="35"/>
  <c r="U97" i="35"/>
  <c r="T93" i="35"/>
  <c r="T96" i="35"/>
  <c r="S93" i="35"/>
  <c r="R93" i="35"/>
  <c r="R97" i="35"/>
  <c r="Q93" i="35"/>
  <c r="Q94" i="35"/>
  <c r="P93" i="35"/>
  <c r="P97" i="35"/>
  <c r="O93" i="35"/>
  <c r="N93" i="35"/>
  <c r="N97" i="35"/>
  <c r="M93" i="35"/>
  <c r="M97" i="35"/>
  <c r="L93" i="35"/>
  <c r="L96" i="35"/>
  <c r="K93" i="35"/>
  <c r="J93" i="35"/>
  <c r="J97" i="35"/>
  <c r="I93" i="35"/>
  <c r="I96" i="35"/>
  <c r="H93" i="35"/>
  <c r="H97" i="35"/>
  <c r="G93" i="35"/>
  <c r="F93" i="35"/>
  <c r="F97" i="35"/>
  <c r="B93" i="35"/>
  <c r="AF92" i="35"/>
  <c r="AD92" i="35"/>
  <c r="AC92" i="35"/>
  <c r="AB92" i="35"/>
  <c r="Z92" i="35"/>
  <c r="X92" i="35"/>
  <c r="V92" i="35"/>
  <c r="R92" i="35"/>
  <c r="P92" i="35"/>
  <c r="N92" i="35"/>
  <c r="L92" i="35"/>
  <c r="J92" i="35"/>
  <c r="H92" i="35"/>
  <c r="F92" i="35"/>
  <c r="AD91" i="35"/>
  <c r="AB91" i="35"/>
  <c r="Z91" i="35"/>
  <c r="Y91" i="35"/>
  <c r="X91" i="35"/>
  <c r="V91" i="35"/>
  <c r="T91" i="35"/>
  <c r="R91" i="35"/>
  <c r="N91" i="35"/>
  <c r="L91" i="35"/>
  <c r="J91" i="35"/>
  <c r="I91" i="35"/>
  <c r="H91" i="35"/>
  <c r="F91" i="35"/>
  <c r="AF89" i="35"/>
  <c r="AD89" i="35"/>
  <c r="Z89" i="35"/>
  <c r="X89" i="35"/>
  <c r="V89" i="35"/>
  <c r="U89" i="35"/>
  <c r="T89" i="35"/>
  <c r="R89" i="35"/>
  <c r="P89" i="35"/>
  <c r="N89" i="35"/>
  <c r="J89" i="35"/>
  <c r="H89" i="35"/>
  <c r="F89" i="35"/>
  <c r="AG88" i="35"/>
  <c r="AG92" i="35"/>
  <c r="AF88" i="35"/>
  <c r="AF91" i="35"/>
  <c r="AE88" i="35"/>
  <c r="AD88" i="35"/>
  <c r="AC88" i="35"/>
  <c r="AC91" i="35"/>
  <c r="AB88" i="35"/>
  <c r="AB89" i="35"/>
  <c r="AA88" i="35"/>
  <c r="Z88" i="35"/>
  <c r="Y88" i="35"/>
  <c r="Y89" i="35"/>
  <c r="X88" i="35"/>
  <c r="W88" i="35"/>
  <c r="V88" i="35"/>
  <c r="U88" i="35"/>
  <c r="U92" i="35"/>
  <c r="T88" i="35"/>
  <c r="T92" i="35"/>
  <c r="S88" i="35"/>
  <c r="R88" i="35"/>
  <c r="Q88" i="35"/>
  <c r="Q92" i="35"/>
  <c r="P88" i="35"/>
  <c r="P91" i="35"/>
  <c r="O88" i="35"/>
  <c r="N88" i="35"/>
  <c r="M88" i="35"/>
  <c r="M91" i="35"/>
  <c r="L88" i="35"/>
  <c r="L89" i="35"/>
  <c r="K88" i="35"/>
  <c r="J88" i="35"/>
  <c r="I88" i="35"/>
  <c r="I89" i="35"/>
  <c r="H88" i="35"/>
  <c r="G88" i="35"/>
  <c r="F88" i="35"/>
  <c r="B88" i="35"/>
  <c r="AF87" i="35"/>
  <c r="AD87" i="35"/>
  <c r="Z87" i="35"/>
  <c r="X87" i="35"/>
  <c r="R87" i="35"/>
  <c r="P87" i="35"/>
  <c r="N87" i="35"/>
  <c r="J87" i="35"/>
  <c r="H87" i="35"/>
  <c r="AD86" i="35"/>
  <c r="AB86" i="35"/>
  <c r="Z86" i="35"/>
  <c r="V86" i="35"/>
  <c r="T86" i="35"/>
  <c r="N86" i="35"/>
  <c r="L86" i="35"/>
  <c r="J86" i="35"/>
  <c r="F86" i="35"/>
  <c r="AF84" i="35"/>
  <c r="Z84" i="35"/>
  <c r="X84" i="35"/>
  <c r="V84" i="35"/>
  <c r="R84" i="35"/>
  <c r="P84" i="35"/>
  <c r="J84" i="35"/>
  <c r="H84" i="35"/>
  <c r="F84" i="35"/>
  <c r="AG83" i="35"/>
  <c r="AG84" i="35"/>
  <c r="AF83" i="35"/>
  <c r="AF86" i="35"/>
  <c r="AE83" i="35"/>
  <c r="AD83" i="35"/>
  <c r="AD84" i="35"/>
  <c r="AC83" i="35"/>
  <c r="AC87" i="35"/>
  <c r="AB83" i="35"/>
  <c r="AB84" i="35"/>
  <c r="AA83" i="35"/>
  <c r="Z83" i="35"/>
  <c r="Y83" i="35"/>
  <c r="Y87" i="35"/>
  <c r="X83" i="35"/>
  <c r="X86" i="35"/>
  <c r="W83" i="35"/>
  <c r="V83" i="35"/>
  <c r="V87" i="35"/>
  <c r="U83" i="35"/>
  <c r="U86" i="35"/>
  <c r="T83" i="35"/>
  <c r="T87" i="35"/>
  <c r="S83" i="35"/>
  <c r="R83" i="35"/>
  <c r="R86" i="35"/>
  <c r="Q83" i="35"/>
  <c r="Q84" i="35"/>
  <c r="P83" i="35"/>
  <c r="P86" i="35"/>
  <c r="O83" i="35"/>
  <c r="N83" i="35"/>
  <c r="N84" i="35"/>
  <c r="M83" i="35"/>
  <c r="M87" i="35"/>
  <c r="L83" i="35"/>
  <c r="L84" i="35"/>
  <c r="K83" i="35"/>
  <c r="J83" i="35"/>
  <c r="I83" i="35"/>
  <c r="I87" i="35"/>
  <c r="H83" i="35"/>
  <c r="H86" i="35"/>
  <c r="G83" i="35"/>
  <c r="F83" i="35"/>
  <c r="F87" i="35"/>
  <c r="B83" i="35"/>
  <c r="AF82" i="35"/>
  <c r="AD82" i="35"/>
  <c r="AB82" i="35"/>
  <c r="Z82" i="35"/>
  <c r="X82" i="35"/>
  <c r="V82" i="35"/>
  <c r="T82" i="35"/>
  <c r="R82" i="35"/>
  <c r="P82" i="35"/>
  <c r="N82" i="35"/>
  <c r="L82" i="35"/>
  <c r="J82" i="35"/>
  <c r="H82" i="35"/>
  <c r="F82" i="35"/>
  <c r="AF81" i="35"/>
  <c r="AD81" i="35"/>
  <c r="AB81" i="35"/>
  <c r="Z81" i="35"/>
  <c r="X81" i="35"/>
  <c r="V81" i="35"/>
  <c r="T81" i="35"/>
  <c r="R81" i="35"/>
  <c r="P81" i="35"/>
  <c r="N81" i="35"/>
  <c r="L81" i="35"/>
  <c r="J81" i="35"/>
  <c r="H81" i="35"/>
  <c r="F81" i="35"/>
  <c r="AF79" i="35"/>
  <c r="AD79" i="35"/>
  <c r="AB79" i="35"/>
  <c r="Z79" i="35"/>
  <c r="X79" i="35"/>
  <c r="V79" i="35"/>
  <c r="T79" i="35"/>
  <c r="R79" i="35"/>
  <c r="P79" i="35"/>
  <c r="N79" i="35"/>
  <c r="L79" i="35"/>
  <c r="J79" i="35"/>
  <c r="H79" i="35"/>
  <c r="F79" i="35"/>
  <c r="AG78" i="35"/>
  <c r="AG82" i="35"/>
  <c r="AF78" i="35"/>
  <c r="AE78" i="35"/>
  <c r="AE82" i="35"/>
  <c r="AD78" i="35"/>
  <c r="AC78" i="35"/>
  <c r="AC82" i="35"/>
  <c r="AB78" i="35"/>
  <c r="AA78" i="35"/>
  <c r="AA82" i="35"/>
  <c r="Z78" i="35"/>
  <c r="Y78" i="35"/>
  <c r="Y82" i="35"/>
  <c r="X78" i="35"/>
  <c r="W78" i="35"/>
  <c r="W82" i="35"/>
  <c r="V78" i="35"/>
  <c r="U78" i="35"/>
  <c r="U82" i="35"/>
  <c r="T78" i="35"/>
  <c r="S78" i="35"/>
  <c r="S82" i="35"/>
  <c r="R78" i="35"/>
  <c r="Q78" i="35"/>
  <c r="Q82" i="35"/>
  <c r="P78" i="35"/>
  <c r="O78" i="35"/>
  <c r="O82" i="35"/>
  <c r="N78" i="35"/>
  <c r="M78" i="35"/>
  <c r="M82" i="35"/>
  <c r="L78" i="35"/>
  <c r="K78" i="35"/>
  <c r="K82" i="35"/>
  <c r="J78" i="35"/>
  <c r="I78" i="35"/>
  <c r="I82" i="35"/>
  <c r="H78" i="35"/>
  <c r="G78" i="35"/>
  <c r="G82" i="35"/>
  <c r="F78" i="35"/>
  <c r="B78" i="35"/>
  <c r="AF77" i="35"/>
  <c r="AD77" i="35"/>
  <c r="AB77" i="35"/>
  <c r="Z77" i="35"/>
  <c r="X77" i="35"/>
  <c r="V77" i="35"/>
  <c r="T77" i="35"/>
  <c r="R77" i="35"/>
  <c r="P77" i="35"/>
  <c r="N77" i="35"/>
  <c r="L77" i="35"/>
  <c r="J77" i="35"/>
  <c r="H77" i="35"/>
  <c r="F77" i="35"/>
  <c r="AF76" i="35"/>
  <c r="AD76" i="35"/>
  <c r="AB76" i="35"/>
  <c r="Z76" i="35"/>
  <c r="X76" i="35"/>
  <c r="V76" i="35"/>
  <c r="T76" i="35"/>
  <c r="R76" i="35"/>
  <c r="P76" i="35"/>
  <c r="N76" i="35"/>
  <c r="L76" i="35"/>
  <c r="J76" i="35"/>
  <c r="H76" i="35"/>
  <c r="F76" i="35"/>
  <c r="AF74" i="35"/>
  <c r="AD74" i="35"/>
  <c r="AB74" i="35"/>
  <c r="Z74" i="35"/>
  <c r="X74" i="35"/>
  <c r="V74" i="35"/>
  <c r="T74" i="35"/>
  <c r="R74" i="35"/>
  <c r="P74" i="35"/>
  <c r="N74" i="35"/>
  <c r="L74" i="35"/>
  <c r="J74" i="35"/>
  <c r="H74" i="35"/>
  <c r="F74" i="35"/>
  <c r="AG73" i="35"/>
  <c r="AG77" i="35"/>
  <c r="AF73" i="35"/>
  <c r="AE73" i="35"/>
  <c r="AE77" i="35"/>
  <c r="AD73" i="35"/>
  <c r="AC73" i="35"/>
  <c r="AC77" i="35"/>
  <c r="AB73" i="35"/>
  <c r="AA73" i="35"/>
  <c r="AA77" i="35"/>
  <c r="Z73" i="35"/>
  <c r="Y73" i="35"/>
  <c r="Y77" i="35"/>
  <c r="X73" i="35"/>
  <c r="W73" i="35"/>
  <c r="W77" i="35"/>
  <c r="V73" i="35"/>
  <c r="U73" i="35"/>
  <c r="U77" i="35"/>
  <c r="T73" i="35"/>
  <c r="S73" i="35"/>
  <c r="S77" i="35"/>
  <c r="R73" i="35"/>
  <c r="Q73" i="35"/>
  <c r="Q77" i="35"/>
  <c r="P73" i="35"/>
  <c r="O73" i="35"/>
  <c r="O77" i="35"/>
  <c r="N73" i="35"/>
  <c r="M73" i="35"/>
  <c r="M77" i="35"/>
  <c r="L73" i="35"/>
  <c r="K73" i="35"/>
  <c r="K77" i="35"/>
  <c r="J73" i="35"/>
  <c r="I73" i="35"/>
  <c r="I77" i="35"/>
  <c r="H73" i="35"/>
  <c r="G73" i="35"/>
  <c r="G77" i="35"/>
  <c r="F73" i="35"/>
  <c r="B73" i="35"/>
  <c r="AF72" i="35"/>
  <c r="AD72" i="35"/>
  <c r="AB72" i="35"/>
  <c r="Z72" i="35"/>
  <c r="X72" i="35"/>
  <c r="V72" i="35"/>
  <c r="T72" i="35"/>
  <c r="R72" i="35"/>
  <c r="P72" i="35"/>
  <c r="N72" i="35"/>
  <c r="L72" i="35"/>
  <c r="J72" i="35"/>
  <c r="H72" i="35"/>
  <c r="F72" i="35"/>
  <c r="AF71" i="35"/>
  <c r="AD71" i="35"/>
  <c r="AB71" i="35"/>
  <c r="Z71" i="35"/>
  <c r="X71" i="35"/>
  <c r="V71" i="35"/>
  <c r="T71" i="35"/>
  <c r="R71" i="35"/>
  <c r="P71" i="35"/>
  <c r="N71" i="35"/>
  <c r="L71" i="35"/>
  <c r="J71" i="35"/>
  <c r="H71" i="35"/>
  <c r="F71" i="35"/>
  <c r="AF69" i="35"/>
  <c r="AD69" i="35"/>
  <c r="AB69" i="35"/>
  <c r="Z69" i="35"/>
  <c r="X69" i="35"/>
  <c r="V69" i="35"/>
  <c r="T69" i="35"/>
  <c r="R69" i="35"/>
  <c r="P69" i="35"/>
  <c r="N69" i="35"/>
  <c r="L69" i="35"/>
  <c r="J69" i="35"/>
  <c r="H69" i="35"/>
  <c r="F69" i="35"/>
  <c r="AG68" i="35"/>
  <c r="AG72" i="35"/>
  <c r="AF68" i="35"/>
  <c r="AE68" i="35"/>
  <c r="AE72" i="35"/>
  <c r="AD68" i="35"/>
  <c r="AC68" i="35"/>
  <c r="AC72" i="35"/>
  <c r="AB68" i="35"/>
  <c r="AA68" i="35"/>
  <c r="AA72" i="35"/>
  <c r="Z68" i="35"/>
  <c r="Y68" i="35"/>
  <c r="Y72" i="35"/>
  <c r="X68" i="35"/>
  <c r="W68" i="35"/>
  <c r="W72" i="35"/>
  <c r="V68" i="35"/>
  <c r="U68" i="35"/>
  <c r="U72" i="35"/>
  <c r="T68" i="35"/>
  <c r="S68" i="35"/>
  <c r="S72" i="35"/>
  <c r="R68" i="35"/>
  <c r="Q68" i="35"/>
  <c r="Q72" i="35"/>
  <c r="P68" i="35"/>
  <c r="O68" i="35"/>
  <c r="O72" i="35"/>
  <c r="N68" i="35"/>
  <c r="M68" i="35"/>
  <c r="M72" i="35"/>
  <c r="L68" i="35"/>
  <c r="K68" i="35"/>
  <c r="K72" i="35"/>
  <c r="J68" i="35"/>
  <c r="I68" i="35"/>
  <c r="I72" i="35"/>
  <c r="H68" i="35"/>
  <c r="G68" i="35"/>
  <c r="G72" i="35"/>
  <c r="F68" i="35"/>
  <c r="B68" i="35"/>
  <c r="AF60" i="35"/>
  <c r="AF59" i="35"/>
  <c r="AF58" i="35"/>
  <c r="AD58" i="35"/>
  <c r="Y58" i="35"/>
  <c r="AF57" i="35"/>
  <c r="AD57" i="35"/>
  <c r="Y57" i="35"/>
  <c r="AF56" i="35"/>
  <c r="AD56" i="35"/>
  <c r="Y56" i="35"/>
  <c r="AF55" i="35"/>
  <c r="AD55" i="35"/>
  <c r="Y55" i="35"/>
  <c r="AF54" i="35"/>
  <c r="AD54" i="35"/>
  <c r="Y54" i="35"/>
  <c r="AF53" i="35"/>
  <c r="AD53" i="35"/>
  <c r="Y53" i="35"/>
  <c r="AF52" i="35"/>
  <c r="AD52" i="35"/>
  <c r="Y52" i="35"/>
  <c r="AF51" i="35"/>
  <c r="AD51" i="35"/>
  <c r="Y51" i="35"/>
  <c r="AF50" i="35"/>
  <c r="AD50" i="35"/>
  <c r="Y50" i="35"/>
  <c r="AF49" i="35"/>
  <c r="AD49" i="35"/>
  <c r="Y49" i="35"/>
  <c r="AF48" i="35"/>
  <c r="AD48" i="35"/>
  <c r="Y48" i="35"/>
  <c r="AF47" i="35"/>
  <c r="AD47" i="35"/>
  <c r="Y47" i="35"/>
  <c r="AF46" i="35"/>
  <c r="AD46" i="35"/>
  <c r="Y46" i="35"/>
  <c r="AF45" i="35"/>
  <c r="AD45" i="35"/>
  <c r="Y45" i="35"/>
  <c r="AF44" i="35"/>
  <c r="AD44" i="35"/>
  <c r="Y44" i="35"/>
  <c r="AF43" i="35"/>
  <c r="AD43" i="35"/>
  <c r="Y43" i="35"/>
  <c r="AF42" i="35"/>
  <c r="AD42" i="35"/>
  <c r="Y42" i="35"/>
  <c r="AF41" i="35"/>
  <c r="AD41" i="35"/>
  <c r="Y41" i="35"/>
  <c r="AF40" i="35"/>
  <c r="AD40" i="35"/>
  <c r="Y40" i="35"/>
  <c r="AF39" i="35"/>
  <c r="AD39" i="35"/>
  <c r="Y39" i="35"/>
  <c r="AI32" i="35"/>
  <c r="AJ32" i="35"/>
  <c r="AH3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G12" i="35"/>
  <c r="AF60" i="33"/>
  <c r="AF59" i="33"/>
  <c r="AF58" i="33"/>
  <c r="AD58" i="33"/>
  <c r="Y58" i="33"/>
  <c r="AF57" i="33"/>
  <c r="AD57" i="33"/>
  <c r="Y57" i="33"/>
  <c r="AF56" i="33"/>
  <c r="AD56" i="33"/>
  <c r="Y56" i="33"/>
  <c r="AF55" i="33"/>
  <c r="AD55" i="33"/>
  <c r="Y55" i="33"/>
  <c r="AF54" i="33"/>
  <c r="AD54" i="33"/>
  <c r="Y54" i="33"/>
  <c r="AF53" i="33"/>
  <c r="AD53" i="33"/>
  <c r="Y53" i="33"/>
  <c r="AF52" i="33"/>
  <c r="AD52" i="33"/>
  <c r="Y52" i="33"/>
  <c r="AF51" i="33"/>
  <c r="AD51" i="33"/>
  <c r="Y51" i="33"/>
  <c r="AF50" i="33"/>
  <c r="AD50" i="33"/>
  <c r="Y50" i="33"/>
  <c r="AF49" i="33"/>
  <c r="AD49" i="33"/>
  <c r="Y49" i="33"/>
  <c r="AF48" i="33"/>
  <c r="AD48" i="33"/>
  <c r="Y48" i="33"/>
  <c r="AF47" i="33"/>
  <c r="AD47" i="33"/>
  <c r="Y47" i="33"/>
  <c r="AF46" i="33"/>
  <c r="AD46" i="33"/>
  <c r="Y46" i="33"/>
  <c r="AF45" i="33"/>
  <c r="AD45" i="33"/>
  <c r="Y45" i="33"/>
  <c r="AF44" i="33"/>
  <c r="AD44" i="33"/>
  <c r="Y44" i="33"/>
  <c r="AF43" i="33"/>
  <c r="AD43" i="33"/>
  <c r="Y43" i="33"/>
  <c r="AF42" i="33"/>
  <c r="AD42" i="33"/>
  <c r="Y42" i="33"/>
  <c r="AF41" i="33"/>
  <c r="AD41" i="33"/>
  <c r="Y41" i="33"/>
  <c r="AF40" i="33"/>
  <c r="AD40" i="33"/>
  <c r="Y40" i="33"/>
  <c r="AF39" i="33"/>
  <c r="AD39" i="33"/>
  <c r="Y39" i="33"/>
  <c r="G12" i="33"/>
  <c r="H12" i="33"/>
  <c r="I12" i="33"/>
  <c r="J12" i="33"/>
  <c r="K12" i="33"/>
  <c r="L12" i="33"/>
  <c r="M12" i="33"/>
  <c r="N12" i="33"/>
  <c r="O12" i="33"/>
  <c r="P12" i="33"/>
  <c r="Q12" i="33"/>
  <c r="R12" i="33"/>
  <c r="S12" i="33"/>
  <c r="T12" i="33"/>
  <c r="U12" i="33"/>
  <c r="V12" i="33"/>
  <c r="W12" i="33"/>
  <c r="X12" i="33"/>
  <c r="Y12" i="33"/>
  <c r="Z12" i="33"/>
  <c r="AA12" i="33"/>
  <c r="AB12" i="33"/>
  <c r="AC12" i="33"/>
  <c r="AD12" i="33"/>
  <c r="AE12" i="33"/>
  <c r="AF12" i="33"/>
  <c r="AG12" i="33"/>
  <c r="Z64" i="32"/>
  <c r="Z63" i="32"/>
  <c r="Z62" i="32"/>
  <c r="Z61" i="32"/>
  <c r="Z60" i="32"/>
  <c r="Z59" i="32"/>
  <c r="Z58" i="32"/>
  <c r="Z57" i="32"/>
  <c r="Z56" i="32"/>
  <c r="Z55" i="32"/>
  <c r="Z54" i="32"/>
  <c r="Z53" i="32"/>
  <c r="Z52" i="32"/>
  <c r="Z51" i="32"/>
  <c r="Z50" i="32"/>
  <c r="Z49" i="32"/>
  <c r="Z48" i="32"/>
  <c r="Z47" i="32"/>
  <c r="Z46" i="32"/>
  <c r="Z45" i="32"/>
  <c r="AI38" i="32"/>
  <c r="AJ38" i="32"/>
  <c r="AK38" i="32"/>
  <c r="AI22" i="32"/>
  <c r="AJ22" i="32"/>
  <c r="AK22" i="32"/>
  <c r="AI18" i="32"/>
  <c r="AJ18" i="32"/>
  <c r="AK18" i="32"/>
  <c r="AI10" i="32"/>
  <c r="AJ10" i="32"/>
  <c r="AK10" i="32"/>
  <c r="H7" i="32"/>
  <c r="I7" i="32"/>
  <c r="J7" i="32"/>
  <c r="K7" i="32"/>
  <c r="L7" i="32"/>
  <c r="M7" i="32"/>
  <c r="N7" i="32"/>
  <c r="O7" i="32"/>
  <c r="P7" i="32"/>
  <c r="Q7" i="32"/>
  <c r="R7" i="32"/>
  <c r="S7" i="32"/>
  <c r="T7" i="32"/>
  <c r="U7" i="32"/>
  <c r="V7" i="32"/>
  <c r="W7" i="32"/>
  <c r="X7" i="32"/>
  <c r="Y7" i="32"/>
  <c r="Z7" i="32"/>
  <c r="AA7" i="32"/>
  <c r="AB7" i="32"/>
  <c r="AC7" i="32"/>
  <c r="AD7" i="32"/>
  <c r="AE7" i="32"/>
  <c r="AF7" i="32"/>
  <c r="AG7" i="32"/>
  <c r="AH7" i="32"/>
  <c r="AK8" i="24"/>
  <c r="AK10" i="24"/>
  <c r="AK12" i="24"/>
  <c r="AK14" i="24"/>
  <c r="AK16" i="24"/>
  <c r="AK18" i="24"/>
  <c r="AK20" i="24"/>
  <c r="AK22" i="24"/>
  <c r="AK24" i="24"/>
  <c r="AK26" i="24"/>
  <c r="AK28" i="24"/>
  <c r="AK30" i="24"/>
  <c r="AK32" i="24"/>
  <c r="AK34" i="24"/>
  <c r="AK36" i="24"/>
  <c r="AK38" i="24"/>
  <c r="AK40" i="24"/>
  <c r="AF163" i="31"/>
  <c r="AB163" i="31"/>
  <c r="X163" i="31"/>
  <c r="T163" i="31"/>
  <c r="P163" i="31"/>
  <c r="L163" i="31"/>
  <c r="H163" i="31"/>
  <c r="AF162" i="31"/>
  <c r="AB162" i="31"/>
  <c r="X162" i="31"/>
  <c r="T162" i="31"/>
  <c r="P162" i="31"/>
  <c r="L162" i="31"/>
  <c r="H162" i="31"/>
  <c r="AF160" i="31"/>
  <c r="AB160" i="31"/>
  <c r="X160" i="31"/>
  <c r="T160" i="31"/>
  <c r="P160" i="31"/>
  <c r="L160" i="31"/>
  <c r="H160" i="31"/>
  <c r="AG159" i="31"/>
  <c r="AG163" i="31"/>
  <c r="AF159" i="31"/>
  <c r="AE159" i="31"/>
  <c r="AD159" i="31"/>
  <c r="AD163" i="31"/>
  <c r="AC159" i="31"/>
  <c r="AC163" i="31"/>
  <c r="AB159" i="31"/>
  <c r="AA159" i="31"/>
  <c r="Z159" i="31"/>
  <c r="Z163" i="31"/>
  <c r="Y159" i="31"/>
  <c r="Y163" i="31"/>
  <c r="X159" i="31"/>
  <c r="W159" i="31"/>
  <c r="V159" i="31"/>
  <c r="V163" i="31"/>
  <c r="U159" i="31"/>
  <c r="U163" i="31"/>
  <c r="T159" i="31"/>
  <c r="S159" i="31"/>
  <c r="R159" i="31"/>
  <c r="R163" i="31"/>
  <c r="Q159" i="31"/>
  <c r="Q163" i="31"/>
  <c r="P159" i="31"/>
  <c r="O159" i="31"/>
  <c r="N159" i="31"/>
  <c r="N163" i="31"/>
  <c r="M159" i="31"/>
  <c r="M163" i="31"/>
  <c r="L159" i="31"/>
  <c r="K159" i="31"/>
  <c r="J159" i="31"/>
  <c r="J163" i="31"/>
  <c r="I159" i="31"/>
  <c r="I163" i="31"/>
  <c r="H159" i="31"/>
  <c r="G159" i="31"/>
  <c r="F159" i="31"/>
  <c r="F163" i="31"/>
  <c r="B159" i="31"/>
  <c r="AF158" i="31"/>
  <c r="AB158" i="31"/>
  <c r="X158" i="31"/>
  <c r="T158" i="31"/>
  <c r="P158" i="31"/>
  <c r="L158" i="31"/>
  <c r="H158" i="31"/>
  <c r="AF157" i="31"/>
  <c r="AB157" i="31"/>
  <c r="X157" i="31"/>
  <c r="T157" i="31"/>
  <c r="P157" i="31"/>
  <c r="L157" i="31"/>
  <c r="H157" i="31"/>
  <c r="AF155" i="31"/>
  <c r="AB155" i="31"/>
  <c r="X155" i="31"/>
  <c r="T155" i="31"/>
  <c r="P155" i="31"/>
  <c r="L155" i="31"/>
  <c r="H155" i="31"/>
  <c r="AG154" i="31"/>
  <c r="AG158" i="31"/>
  <c r="AF154" i="31"/>
  <c r="AE154" i="31"/>
  <c r="AD154" i="31"/>
  <c r="AD158" i="31"/>
  <c r="AC154" i="31"/>
  <c r="AC158" i="31"/>
  <c r="AB154" i="31"/>
  <c r="AA154" i="31"/>
  <c r="Z154" i="31"/>
  <c r="Z158" i="31"/>
  <c r="Y154" i="31"/>
  <c r="Y158" i="31"/>
  <c r="X154" i="31"/>
  <c r="W154" i="31"/>
  <c r="V154" i="31"/>
  <c r="V158" i="31"/>
  <c r="U154" i="31"/>
  <c r="U158" i="31"/>
  <c r="T154" i="31"/>
  <c r="S154" i="31"/>
  <c r="R154" i="31"/>
  <c r="R158" i="31"/>
  <c r="Q154" i="31"/>
  <c r="Q158" i="31"/>
  <c r="P154" i="31"/>
  <c r="O154" i="31"/>
  <c r="N154" i="31"/>
  <c r="N158" i="31"/>
  <c r="M154" i="31"/>
  <c r="M158" i="31"/>
  <c r="L154" i="31"/>
  <c r="K154" i="31"/>
  <c r="J154" i="31"/>
  <c r="J158" i="31"/>
  <c r="I154" i="31"/>
  <c r="I158" i="31"/>
  <c r="H154" i="31"/>
  <c r="G154" i="31"/>
  <c r="F154" i="31"/>
  <c r="F158" i="31"/>
  <c r="B154" i="31"/>
  <c r="AF153" i="31"/>
  <c r="AB153" i="31"/>
  <c r="X153" i="31"/>
  <c r="T153" i="31"/>
  <c r="P153" i="31"/>
  <c r="L153" i="31"/>
  <c r="H153" i="31"/>
  <c r="AF152" i="31"/>
  <c r="AB152" i="31"/>
  <c r="X152" i="31"/>
  <c r="T152" i="31"/>
  <c r="P152" i="31"/>
  <c r="L152" i="31"/>
  <c r="H152" i="31"/>
  <c r="AF150" i="31"/>
  <c r="AB150" i="31"/>
  <c r="X150" i="31"/>
  <c r="T150" i="31"/>
  <c r="P150" i="31"/>
  <c r="L150" i="31"/>
  <c r="H150" i="31"/>
  <c r="AG149" i="31"/>
  <c r="AG153" i="31"/>
  <c r="AF149" i="31"/>
  <c r="AE149" i="31"/>
  <c r="AD149" i="31"/>
  <c r="AD153" i="31"/>
  <c r="AC149" i="31"/>
  <c r="AC153" i="31"/>
  <c r="AB149" i="31"/>
  <c r="AA149" i="31"/>
  <c r="Z149" i="31"/>
  <c r="Z153" i="31"/>
  <c r="Y149" i="31"/>
  <c r="Y153" i="31"/>
  <c r="X149" i="31"/>
  <c r="W149" i="31"/>
  <c r="V149" i="31"/>
  <c r="V153" i="31"/>
  <c r="U149" i="31"/>
  <c r="U153" i="31"/>
  <c r="T149" i="31"/>
  <c r="S149" i="31"/>
  <c r="R149" i="31"/>
  <c r="R153" i="31"/>
  <c r="Q149" i="31"/>
  <c r="Q153" i="31"/>
  <c r="P149" i="31"/>
  <c r="O149" i="31"/>
  <c r="N149" i="31"/>
  <c r="N153" i="31"/>
  <c r="M149" i="31"/>
  <c r="M153" i="31"/>
  <c r="L149" i="31"/>
  <c r="K149" i="31"/>
  <c r="J149" i="31"/>
  <c r="J153" i="31"/>
  <c r="I149" i="31"/>
  <c r="I153" i="31"/>
  <c r="H149" i="31"/>
  <c r="G149" i="31"/>
  <c r="F149" i="31"/>
  <c r="F153" i="31"/>
  <c r="B149" i="31"/>
  <c r="T148" i="31"/>
  <c r="AF147" i="31"/>
  <c r="O147" i="31"/>
  <c r="K147" i="31"/>
  <c r="G147" i="31"/>
  <c r="AG145" i="31"/>
  <c r="AE145" i="31"/>
  <c r="AC145" i="31"/>
  <c r="AA145" i="31"/>
  <c r="Y145" i="31"/>
  <c r="W145" i="31"/>
  <c r="U145" i="31"/>
  <c r="S145" i="31"/>
  <c r="Q145" i="31"/>
  <c r="O145" i="31"/>
  <c r="K145" i="31"/>
  <c r="G145" i="31"/>
  <c r="AG144" i="31"/>
  <c r="AF144" i="31"/>
  <c r="AF148" i="31"/>
  <c r="AE144" i="31"/>
  <c r="AD144" i="31"/>
  <c r="AC144" i="31"/>
  <c r="AB144" i="31"/>
  <c r="AB147" i="31"/>
  <c r="AA144" i="31"/>
  <c r="Z144" i="31"/>
  <c r="Y144" i="31"/>
  <c r="X144" i="31"/>
  <c r="X148" i="31"/>
  <c r="W144" i="31"/>
  <c r="V144" i="31"/>
  <c r="U144" i="31"/>
  <c r="T144" i="31"/>
  <c r="T147" i="31"/>
  <c r="S144" i="31"/>
  <c r="R144" i="31"/>
  <c r="Q144" i="31"/>
  <c r="P144" i="31"/>
  <c r="P148" i="31"/>
  <c r="O144" i="31"/>
  <c r="O148" i="31"/>
  <c r="N144" i="31"/>
  <c r="M144" i="31"/>
  <c r="M148" i="31"/>
  <c r="L144" i="31"/>
  <c r="L148" i="31"/>
  <c r="K144" i="31"/>
  <c r="K148" i="31"/>
  <c r="J144" i="31"/>
  <c r="I144" i="31"/>
  <c r="I148" i="31"/>
  <c r="H144" i="31"/>
  <c r="H148" i="31"/>
  <c r="G144" i="31"/>
  <c r="G148" i="31"/>
  <c r="F144" i="31"/>
  <c r="B144" i="31"/>
  <c r="AE143" i="31"/>
  <c r="AA143" i="31"/>
  <c r="W143" i="31"/>
  <c r="S143" i="31"/>
  <c r="O143" i="31"/>
  <c r="K143" i="31"/>
  <c r="G143" i="31"/>
  <c r="AE142" i="31"/>
  <c r="AA142" i="31"/>
  <c r="W142" i="31"/>
  <c r="S142" i="31"/>
  <c r="O142" i="31"/>
  <c r="K142" i="31"/>
  <c r="G142" i="31"/>
  <c r="AG140" i="31"/>
  <c r="AE140" i="31"/>
  <c r="AC140" i="31"/>
  <c r="AA140" i="31"/>
  <c r="Y140" i="31"/>
  <c r="W140" i="31"/>
  <c r="U140" i="31"/>
  <c r="S140" i="31"/>
  <c r="Q140" i="31"/>
  <c r="O140" i="31"/>
  <c r="K140" i="31"/>
  <c r="G140" i="31"/>
  <c r="AG139" i="31"/>
  <c r="AG143" i="31"/>
  <c r="AF139" i="31"/>
  <c r="AF143" i="31"/>
  <c r="AE139" i="31"/>
  <c r="AD139" i="31"/>
  <c r="AC139" i="31"/>
  <c r="AC143" i="31"/>
  <c r="AB139" i="31"/>
  <c r="AB143" i="31"/>
  <c r="AA139" i="31"/>
  <c r="Z139" i="31"/>
  <c r="Y139" i="31"/>
  <c r="Y143" i="31"/>
  <c r="X139" i="31"/>
  <c r="X143" i="31"/>
  <c r="W139" i="31"/>
  <c r="V139" i="31"/>
  <c r="U139" i="31"/>
  <c r="U143" i="31"/>
  <c r="T139" i="31"/>
  <c r="T143" i="31"/>
  <c r="S139" i="31"/>
  <c r="R139" i="31"/>
  <c r="Q139" i="31"/>
  <c r="Q143" i="31"/>
  <c r="P139" i="31"/>
  <c r="P143" i="31"/>
  <c r="O139" i="31"/>
  <c r="N139" i="31"/>
  <c r="M139" i="31"/>
  <c r="M143" i="31"/>
  <c r="L139" i="31"/>
  <c r="L143" i="31"/>
  <c r="K139" i="31"/>
  <c r="J139" i="31"/>
  <c r="I139" i="31"/>
  <c r="I143" i="31"/>
  <c r="H139" i="31"/>
  <c r="H143" i="31"/>
  <c r="G139" i="31"/>
  <c r="F139" i="31"/>
  <c r="B139" i="31"/>
  <c r="AE138" i="31"/>
  <c r="AA138" i="31"/>
  <c r="W138" i="31"/>
  <c r="S138" i="31"/>
  <c r="O138" i="31"/>
  <c r="K138" i="31"/>
  <c r="G138" i="31"/>
  <c r="AG137" i="31"/>
  <c r="AE137" i="31"/>
  <c r="AC137" i="31"/>
  <c r="AA137" i="31"/>
  <c r="Y137" i="31"/>
  <c r="W137" i="31"/>
  <c r="S137" i="31"/>
  <c r="O137" i="31"/>
  <c r="K137" i="31"/>
  <c r="G137" i="31"/>
  <c r="AG135" i="31"/>
  <c r="AE135" i="31"/>
  <c r="AC135" i="31"/>
  <c r="AA135" i="31"/>
  <c r="Y135" i="31"/>
  <c r="W135" i="31"/>
  <c r="U135" i="31"/>
  <c r="S135" i="31"/>
  <c r="Q135" i="31"/>
  <c r="O135" i="31"/>
  <c r="M135" i="31"/>
  <c r="K135" i="31"/>
  <c r="I135" i="31"/>
  <c r="G135" i="31"/>
  <c r="AG134" i="31"/>
  <c r="AG138" i="31"/>
  <c r="AF134" i="31"/>
  <c r="AF138" i="31"/>
  <c r="AE134" i="31"/>
  <c r="AD134" i="31"/>
  <c r="AC134" i="31"/>
  <c r="AC138" i="31"/>
  <c r="AB134" i="31"/>
  <c r="AB138" i="31"/>
  <c r="AA134" i="31"/>
  <c r="Z134" i="31"/>
  <c r="Y134" i="31"/>
  <c r="Y138" i="31"/>
  <c r="X134" i="31"/>
  <c r="X138" i="31"/>
  <c r="W134" i="31"/>
  <c r="V134" i="31"/>
  <c r="U134" i="31"/>
  <c r="U138" i="31"/>
  <c r="T134" i="31"/>
  <c r="T138" i="31"/>
  <c r="S134" i="31"/>
  <c r="R134" i="31"/>
  <c r="Q134" i="31"/>
  <c r="Q138" i="31"/>
  <c r="P134" i="31"/>
  <c r="O134" i="31"/>
  <c r="N134" i="31"/>
  <c r="M134" i="31"/>
  <c r="M138" i="31"/>
  <c r="L134" i="31"/>
  <c r="K134" i="31"/>
  <c r="J134" i="31"/>
  <c r="I134" i="31"/>
  <c r="I138" i="31"/>
  <c r="H134" i="31"/>
  <c r="G134" i="31"/>
  <c r="F134" i="31"/>
  <c r="B134" i="31"/>
  <c r="AC133" i="31"/>
  <c r="W133" i="31"/>
  <c r="U133" i="31"/>
  <c r="M133" i="31"/>
  <c r="AG132" i="31"/>
  <c r="Y132" i="31"/>
  <c r="Q132" i="31"/>
  <c r="I132" i="31"/>
  <c r="AE130" i="31"/>
  <c r="AC130" i="31"/>
  <c r="U130" i="31"/>
  <c r="O130" i="31"/>
  <c r="M130" i="31"/>
  <c r="I130" i="31"/>
  <c r="AG129" i="31"/>
  <c r="AG133" i="31"/>
  <c r="AF129" i="31"/>
  <c r="AE129" i="31"/>
  <c r="AD129" i="31"/>
  <c r="AC129" i="31"/>
  <c r="AC132" i="31"/>
  <c r="AB129" i="31"/>
  <c r="AA129" i="31"/>
  <c r="Z129" i="31"/>
  <c r="Y129" i="31"/>
  <c r="Y133" i="31"/>
  <c r="X129" i="31"/>
  <c r="W129" i="31"/>
  <c r="V129" i="31"/>
  <c r="U129" i="31"/>
  <c r="U132" i="31"/>
  <c r="T129" i="31"/>
  <c r="S129" i="31"/>
  <c r="R129" i="31"/>
  <c r="Q129" i="31"/>
  <c r="Q133" i="31"/>
  <c r="P129" i="31"/>
  <c r="O129" i="31"/>
  <c r="N129" i="31"/>
  <c r="M129" i="31"/>
  <c r="M132" i="31"/>
  <c r="L129" i="31"/>
  <c r="K129" i="31"/>
  <c r="J129" i="31"/>
  <c r="I129" i="31"/>
  <c r="I133" i="31"/>
  <c r="H129" i="31"/>
  <c r="H130" i="31"/>
  <c r="G129" i="31"/>
  <c r="F129" i="31"/>
  <c r="F130" i="31"/>
  <c r="B129" i="31"/>
  <c r="AC128" i="31"/>
  <c r="P128" i="31"/>
  <c r="AG127" i="31"/>
  <c r="Q127" i="31"/>
  <c r="AG125" i="31"/>
  <c r="U125" i="31"/>
  <c r="H125" i="31"/>
  <c r="AG124" i="31"/>
  <c r="AG128" i="31"/>
  <c r="AF124" i="31"/>
  <c r="AF127" i="31"/>
  <c r="AE124" i="31"/>
  <c r="AD124" i="31"/>
  <c r="AD128" i="31"/>
  <c r="AC124" i="31"/>
  <c r="AC127" i="31"/>
  <c r="AB124" i="31"/>
  <c r="AA124" i="31"/>
  <c r="Z124" i="31"/>
  <c r="Z128" i="31"/>
  <c r="Y124" i="31"/>
  <c r="Y128" i="31"/>
  <c r="X124" i="31"/>
  <c r="X127" i="31"/>
  <c r="W124" i="31"/>
  <c r="V124" i="31"/>
  <c r="V128" i="31"/>
  <c r="U124" i="31"/>
  <c r="U128" i="31"/>
  <c r="T124" i="31"/>
  <c r="S124" i="31"/>
  <c r="R124" i="31"/>
  <c r="R128" i="31"/>
  <c r="Q124" i="31"/>
  <c r="Q125" i="31"/>
  <c r="P124" i="31"/>
  <c r="P127" i="31"/>
  <c r="O124" i="31"/>
  <c r="N124" i="31"/>
  <c r="N128" i="31"/>
  <c r="M124" i="31"/>
  <c r="M128" i="31"/>
  <c r="L124" i="31"/>
  <c r="L127" i="31"/>
  <c r="K124" i="31"/>
  <c r="J124" i="31"/>
  <c r="J128" i="31"/>
  <c r="I124" i="31"/>
  <c r="I128" i="31"/>
  <c r="H124" i="31"/>
  <c r="H127" i="31"/>
  <c r="G124" i="31"/>
  <c r="F124" i="31"/>
  <c r="F128" i="31"/>
  <c r="B124" i="31"/>
  <c r="AB123" i="31"/>
  <c r="Q123" i="31"/>
  <c r="AG122" i="31"/>
  <c r="X122" i="31"/>
  <c r="M122" i="31"/>
  <c r="AC120" i="31"/>
  <c r="T120" i="31"/>
  <c r="I120" i="31"/>
  <c r="AG119" i="31"/>
  <c r="AG123" i="31"/>
  <c r="AF119" i="31"/>
  <c r="AF123" i="31"/>
  <c r="AE119" i="31"/>
  <c r="AD119" i="31"/>
  <c r="AD123" i="31"/>
  <c r="AC119" i="31"/>
  <c r="AC122" i="31"/>
  <c r="AB119" i="31"/>
  <c r="AB122" i="31"/>
  <c r="AA119" i="31"/>
  <c r="Z119" i="31"/>
  <c r="Z123" i="31"/>
  <c r="Y119" i="31"/>
  <c r="Y123" i="31"/>
  <c r="X119" i="31"/>
  <c r="X123" i="31"/>
  <c r="W119" i="31"/>
  <c r="V119" i="31"/>
  <c r="V123" i="31"/>
  <c r="U119" i="31"/>
  <c r="U122" i="31"/>
  <c r="T119" i="31"/>
  <c r="T122" i="31"/>
  <c r="S119" i="31"/>
  <c r="R119" i="31"/>
  <c r="R123" i="31"/>
  <c r="Q119" i="31"/>
  <c r="Q120" i="31"/>
  <c r="P119" i="31"/>
  <c r="P123" i="31"/>
  <c r="O119" i="31"/>
  <c r="N119" i="31"/>
  <c r="N123" i="31"/>
  <c r="M119" i="31"/>
  <c r="M123" i="31"/>
  <c r="L119" i="31"/>
  <c r="L122" i="31"/>
  <c r="K119" i="31"/>
  <c r="J119" i="31"/>
  <c r="J123" i="31"/>
  <c r="I119" i="31"/>
  <c r="I122" i="31"/>
  <c r="H119" i="31"/>
  <c r="H123" i="31"/>
  <c r="G119" i="31"/>
  <c r="F119" i="31"/>
  <c r="F123" i="31"/>
  <c r="B119" i="31"/>
  <c r="Q118" i="31"/>
  <c r="Y117" i="31"/>
  <c r="Y115" i="31"/>
  <c r="AG114" i="31"/>
  <c r="AG118" i="31"/>
  <c r="AF114" i="31"/>
  <c r="AF118" i="31"/>
  <c r="AE114" i="31"/>
  <c r="AD114" i="31"/>
  <c r="AC114" i="31"/>
  <c r="AB114" i="31"/>
  <c r="AA114" i="31"/>
  <c r="Z114" i="31"/>
  <c r="Z118" i="31"/>
  <c r="Y114" i="31"/>
  <c r="Y118" i="31"/>
  <c r="X114" i="31"/>
  <c r="X118" i="31"/>
  <c r="W114" i="31"/>
  <c r="V114" i="31"/>
  <c r="V118" i="31"/>
  <c r="U114" i="31"/>
  <c r="T114" i="31"/>
  <c r="S114" i="31"/>
  <c r="R114" i="31"/>
  <c r="R118" i="31"/>
  <c r="Q114" i="31"/>
  <c r="Q115" i="31"/>
  <c r="P114" i="31"/>
  <c r="O114" i="31"/>
  <c r="N114" i="31"/>
  <c r="M114" i="31"/>
  <c r="L114" i="31"/>
  <c r="L117" i="31"/>
  <c r="K114" i="31"/>
  <c r="J114" i="31"/>
  <c r="J118" i="31"/>
  <c r="I114" i="31"/>
  <c r="H114" i="31"/>
  <c r="G114" i="31"/>
  <c r="F114" i="31"/>
  <c r="F118" i="31"/>
  <c r="B114" i="31"/>
  <c r="X113" i="31"/>
  <c r="AG109" i="31"/>
  <c r="AF109" i="31"/>
  <c r="AE109" i="31"/>
  <c r="AD109" i="31"/>
  <c r="AC109" i="31"/>
  <c r="AB109" i="31"/>
  <c r="AB113" i="31"/>
  <c r="AA109" i="31"/>
  <c r="Z109" i="31"/>
  <c r="Y109" i="31"/>
  <c r="X109" i="31"/>
  <c r="X112" i="31"/>
  <c r="W109" i="31"/>
  <c r="W110" i="31"/>
  <c r="V109" i="31"/>
  <c r="U109" i="31"/>
  <c r="T109" i="31"/>
  <c r="S109" i="31"/>
  <c r="S110" i="31"/>
  <c r="R109" i="31"/>
  <c r="R110" i="31"/>
  <c r="Q109" i="31"/>
  <c r="P109" i="31"/>
  <c r="O109" i="31"/>
  <c r="N109" i="31"/>
  <c r="N113" i="31"/>
  <c r="M109" i="31"/>
  <c r="L109" i="31"/>
  <c r="K109" i="31"/>
  <c r="J109" i="31"/>
  <c r="I109" i="31"/>
  <c r="H109" i="31"/>
  <c r="H112" i="31"/>
  <c r="G109" i="31"/>
  <c r="F109" i="31"/>
  <c r="B109" i="31"/>
  <c r="AG104" i="31"/>
  <c r="AF104" i="31"/>
  <c r="AE104" i="31"/>
  <c r="AD104" i="31"/>
  <c r="AC104" i="31"/>
  <c r="AB104" i="31"/>
  <c r="AA104" i="31"/>
  <c r="Z104" i="31"/>
  <c r="Y104" i="31"/>
  <c r="X104" i="31"/>
  <c r="W104" i="31"/>
  <c r="V104" i="31"/>
  <c r="U104" i="31"/>
  <c r="T104" i="31"/>
  <c r="S104" i="31"/>
  <c r="R104" i="31"/>
  <c r="Q104" i="31"/>
  <c r="P104" i="31"/>
  <c r="O104" i="31"/>
  <c r="N104" i="31"/>
  <c r="M104" i="31"/>
  <c r="L104" i="31"/>
  <c r="K104" i="31"/>
  <c r="J104" i="31"/>
  <c r="I104" i="31"/>
  <c r="H104" i="31"/>
  <c r="G104" i="31"/>
  <c r="F104" i="31"/>
  <c r="B104" i="31"/>
  <c r="AG99" i="31"/>
  <c r="AF99" i="31"/>
  <c r="AE99" i="31"/>
  <c r="AD99" i="31"/>
  <c r="AC99" i="31"/>
  <c r="AB99" i="31"/>
  <c r="AA99" i="31"/>
  <c r="Z99" i="31"/>
  <c r="Y99" i="31"/>
  <c r="X99" i="31"/>
  <c r="W99" i="31"/>
  <c r="V99" i="31"/>
  <c r="U99" i="31"/>
  <c r="T99" i="31"/>
  <c r="S99" i="31"/>
  <c r="R99" i="31"/>
  <c r="Q99" i="31"/>
  <c r="P99" i="31"/>
  <c r="O99" i="31"/>
  <c r="N99" i="31"/>
  <c r="M99" i="31"/>
  <c r="L99" i="31"/>
  <c r="K99" i="31"/>
  <c r="J99" i="31"/>
  <c r="I99" i="31"/>
  <c r="H99" i="31"/>
  <c r="G99" i="31"/>
  <c r="F99" i="31"/>
  <c r="B99" i="31"/>
  <c r="AG94" i="31"/>
  <c r="AF94" i="31"/>
  <c r="AE94" i="31"/>
  <c r="AD94" i="31"/>
  <c r="AC94" i="31"/>
  <c r="AB94" i="31"/>
  <c r="AA94" i="31"/>
  <c r="Z94" i="31"/>
  <c r="Y94" i="31"/>
  <c r="X94" i="31"/>
  <c r="W94" i="31"/>
  <c r="V94" i="31"/>
  <c r="U94" i="31"/>
  <c r="T94" i="31"/>
  <c r="S94" i="31"/>
  <c r="R94" i="31"/>
  <c r="Q94" i="31"/>
  <c r="P94" i="31"/>
  <c r="O94" i="31"/>
  <c r="N94" i="31"/>
  <c r="M94" i="31"/>
  <c r="L94" i="31"/>
  <c r="K94" i="31"/>
  <c r="J94" i="31"/>
  <c r="I94" i="31"/>
  <c r="H94" i="31"/>
  <c r="G94" i="31"/>
  <c r="F94" i="31"/>
  <c r="B94" i="31"/>
  <c r="AG89" i="31"/>
  <c r="AF89" i="31"/>
  <c r="AE89" i="31"/>
  <c r="AD89" i="31"/>
  <c r="AC89" i="31"/>
  <c r="AB89" i="31"/>
  <c r="AA89" i="31"/>
  <c r="Z89" i="31"/>
  <c r="Y89" i="31"/>
  <c r="X89" i="31"/>
  <c r="W89" i="31"/>
  <c r="V89" i="31"/>
  <c r="U89" i="31"/>
  <c r="T89" i="31"/>
  <c r="S89" i="31"/>
  <c r="R89" i="31"/>
  <c r="Q89" i="31"/>
  <c r="P89" i="31"/>
  <c r="O89" i="31"/>
  <c r="N89" i="31"/>
  <c r="M89" i="31"/>
  <c r="L89" i="31"/>
  <c r="K89" i="31"/>
  <c r="J89" i="31"/>
  <c r="I89" i="31"/>
  <c r="H89" i="31"/>
  <c r="G89" i="31"/>
  <c r="F89" i="31"/>
  <c r="B89" i="31"/>
  <c r="AG84" i="31"/>
  <c r="AF84" i="31"/>
  <c r="AE84" i="31"/>
  <c r="AD84" i="31"/>
  <c r="AC84" i="31"/>
  <c r="AB84" i="31"/>
  <c r="AA84" i="31"/>
  <c r="Z84" i="31"/>
  <c r="Y84" i="31"/>
  <c r="X84" i="31"/>
  <c r="W84" i="31"/>
  <c r="V84" i="31"/>
  <c r="U84" i="31"/>
  <c r="T84" i="31"/>
  <c r="S84" i="31"/>
  <c r="R84" i="31"/>
  <c r="Q84" i="31"/>
  <c r="P84" i="31"/>
  <c r="O84" i="31"/>
  <c r="N84" i="31"/>
  <c r="M84" i="31"/>
  <c r="L84" i="31"/>
  <c r="K84" i="31"/>
  <c r="J84" i="31"/>
  <c r="I84" i="31"/>
  <c r="H84" i="31"/>
  <c r="G84" i="31"/>
  <c r="F84" i="31"/>
  <c r="B84"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B79" i="31"/>
  <c r="AG74" i="31"/>
  <c r="AF74" i="31"/>
  <c r="AE74" i="31"/>
  <c r="AD74" i="31"/>
  <c r="AC74" i="31"/>
  <c r="AB74" i="31"/>
  <c r="AA74" i="31"/>
  <c r="Z74" i="31"/>
  <c r="Y74" i="31"/>
  <c r="X74" i="31"/>
  <c r="W74" i="31"/>
  <c r="V74" i="31"/>
  <c r="V78" i="31"/>
  <c r="U74" i="31"/>
  <c r="T74" i="31"/>
  <c r="T78" i="31"/>
  <c r="S74" i="31"/>
  <c r="R74" i="31"/>
  <c r="Q74" i="31"/>
  <c r="P74" i="31"/>
  <c r="O74" i="31"/>
  <c r="N74" i="31"/>
  <c r="M74" i="31"/>
  <c r="L74" i="31"/>
  <c r="K74" i="31"/>
  <c r="J74" i="31"/>
  <c r="I74" i="31"/>
  <c r="H74" i="31"/>
  <c r="G74" i="31"/>
  <c r="F74" i="31"/>
  <c r="B74" i="31"/>
  <c r="V73" i="31"/>
  <c r="AB72" i="31"/>
  <c r="L72" i="31"/>
  <c r="AB70" i="31"/>
  <c r="L70" i="31"/>
  <c r="AG69" i="31"/>
  <c r="AF69" i="31"/>
  <c r="AF73" i="31"/>
  <c r="AE69" i="31"/>
  <c r="AE72" i="31"/>
  <c r="AD69" i="31"/>
  <c r="AD73" i="31"/>
  <c r="AC69" i="31"/>
  <c r="AB69" i="31"/>
  <c r="AA69" i="31"/>
  <c r="AA70" i="31"/>
  <c r="Z69" i="31"/>
  <c r="Z72" i="31"/>
  <c r="Y69" i="31"/>
  <c r="X69" i="31"/>
  <c r="X72" i="31"/>
  <c r="W69" i="31"/>
  <c r="W73" i="31"/>
  <c r="V69" i="31"/>
  <c r="V70" i="31"/>
  <c r="U69" i="31"/>
  <c r="T69" i="31"/>
  <c r="T70" i="31"/>
  <c r="S69" i="31"/>
  <c r="R69" i="31"/>
  <c r="R73" i="31"/>
  <c r="Q69" i="31"/>
  <c r="P69" i="31"/>
  <c r="O69" i="31"/>
  <c r="O72" i="31"/>
  <c r="N69" i="31"/>
  <c r="N73" i="31"/>
  <c r="M69" i="31"/>
  <c r="L69" i="31"/>
  <c r="K69" i="31"/>
  <c r="K70" i="31"/>
  <c r="J69" i="31"/>
  <c r="J72" i="31"/>
  <c r="I69" i="31"/>
  <c r="H69" i="31"/>
  <c r="G69" i="31"/>
  <c r="G70" i="31"/>
  <c r="F69" i="31"/>
  <c r="F70" i="31"/>
  <c r="B69" i="31"/>
  <c r="X68" i="31"/>
  <c r="AA67" i="31"/>
  <c r="H67" i="31"/>
  <c r="O65" i="31"/>
  <c r="G65" i="31"/>
  <c r="AG64" i="31"/>
  <c r="AF64" i="31"/>
  <c r="AF68" i="31"/>
  <c r="AE64" i="31"/>
  <c r="AE67" i="31"/>
  <c r="AD64" i="31"/>
  <c r="AD67" i="31"/>
  <c r="AC64" i="31"/>
  <c r="AB64" i="31"/>
  <c r="AB68" i="31"/>
  <c r="AA64" i="31"/>
  <c r="Z64" i="31"/>
  <c r="Z68" i="31"/>
  <c r="Y64" i="31"/>
  <c r="X64" i="31"/>
  <c r="X65" i="31"/>
  <c r="W64" i="31"/>
  <c r="W65" i="31"/>
  <c r="V64" i="31"/>
  <c r="V68" i="31"/>
  <c r="U64" i="31"/>
  <c r="T64" i="31"/>
  <c r="T68" i="31"/>
  <c r="S64" i="31"/>
  <c r="S68" i="31"/>
  <c r="R64" i="31"/>
  <c r="R65" i="31"/>
  <c r="Q64" i="31"/>
  <c r="P64" i="31"/>
  <c r="P67" i="31"/>
  <c r="O64" i="31"/>
  <c r="O67" i="31"/>
  <c r="N64" i="31"/>
  <c r="N68" i="31"/>
  <c r="M64" i="31"/>
  <c r="M65" i="31"/>
  <c r="L64" i="31"/>
  <c r="L65" i="31"/>
  <c r="K64" i="31"/>
  <c r="K65" i="31"/>
  <c r="J64" i="31"/>
  <c r="J68" i="31"/>
  <c r="I64" i="31"/>
  <c r="I65" i="31"/>
  <c r="H64" i="31"/>
  <c r="H68" i="31"/>
  <c r="G64" i="31"/>
  <c r="G68" i="31"/>
  <c r="F64" i="31"/>
  <c r="F67" i="31"/>
  <c r="B64" i="31"/>
  <c r="W67" i="31"/>
  <c r="AF55" i="31"/>
  <c r="AD55" i="31"/>
  <c r="Y55" i="31"/>
  <c r="AF54" i="31"/>
  <c r="AD54" i="31"/>
  <c r="Y54" i="31"/>
  <c r="AF53" i="31"/>
  <c r="AD53" i="31"/>
  <c r="Y53" i="31"/>
  <c r="AF52" i="31"/>
  <c r="AD52" i="31"/>
  <c r="Y52" i="31"/>
  <c r="AF51" i="31"/>
  <c r="AD51" i="31"/>
  <c r="Y51" i="31"/>
  <c r="AF50" i="31"/>
  <c r="AD50" i="31"/>
  <c r="Y50" i="31"/>
  <c r="AF49" i="31"/>
  <c r="AD49" i="31"/>
  <c r="Y49" i="31"/>
  <c r="AF48" i="31"/>
  <c r="AD48" i="31"/>
  <c r="Y48" i="31"/>
  <c r="AF47" i="31"/>
  <c r="AD47" i="31"/>
  <c r="Y47" i="31"/>
  <c r="AF46" i="31"/>
  <c r="AD46" i="31"/>
  <c r="Y46" i="31"/>
  <c r="AF45" i="31"/>
  <c r="AD45" i="31"/>
  <c r="Y45" i="31"/>
  <c r="AF44" i="31"/>
  <c r="AD44" i="31"/>
  <c r="Y44" i="31"/>
  <c r="AF43" i="31"/>
  <c r="Y43" i="31"/>
  <c r="AF42" i="31"/>
  <c r="AD42" i="31"/>
  <c r="Y42" i="31"/>
  <c r="J78" i="31"/>
  <c r="AF41" i="31"/>
  <c r="Y41" i="31"/>
  <c r="AD41" i="31"/>
  <c r="AF40" i="31"/>
  <c r="AD40" i="31"/>
  <c r="H77" i="31"/>
  <c r="Y40" i="31"/>
  <c r="AF39" i="31"/>
  <c r="Y39" i="31"/>
  <c r="AB78" i="31"/>
  <c r="AF38" i="31"/>
  <c r="AD38" i="31"/>
  <c r="Y38" i="31"/>
  <c r="P113" i="31"/>
  <c r="AF37" i="31"/>
  <c r="Y37" i="31"/>
  <c r="AF113" i="31"/>
  <c r="AF36" i="31"/>
  <c r="AD36" i="31"/>
  <c r="S82" i="31"/>
  <c r="Y36" i="31"/>
  <c r="AD83" i="31"/>
  <c r="G12" i="31"/>
  <c r="H12" i="31"/>
  <c r="I12" i="31"/>
  <c r="J12" i="31"/>
  <c r="K12" i="31"/>
  <c r="L12" i="31"/>
  <c r="M12" i="31"/>
  <c r="N12" i="31"/>
  <c r="O12" i="31"/>
  <c r="P12" i="31"/>
  <c r="Q12" i="31"/>
  <c r="R12" i="31"/>
  <c r="S12" i="31"/>
  <c r="T12" i="31"/>
  <c r="U12" i="31"/>
  <c r="V12" i="31"/>
  <c r="W12" i="31"/>
  <c r="X12" i="31"/>
  <c r="Y12" i="31"/>
  <c r="Z12" i="31"/>
  <c r="AA12" i="31"/>
  <c r="AB12" i="31"/>
  <c r="AC12" i="31"/>
  <c r="AD12" i="31"/>
  <c r="AE12" i="31"/>
  <c r="AF12" i="31"/>
  <c r="AG12" i="31"/>
  <c r="AI13" i="13"/>
  <c r="AI14" i="13"/>
  <c r="AI30" i="24"/>
  <c r="AJ30" i="24"/>
  <c r="AI32" i="24"/>
  <c r="AJ32" i="24"/>
  <c r="AI34" i="24"/>
  <c r="AJ34" i="24"/>
  <c r="AI36" i="24"/>
  <c r="AJ36" i="24"/>
  <c r="AI38" i="24"/>
  <c r="AJ38" i="24"/>
  <c r="AI40" i="24"/>
  <c r="AJ40" i="24"/>
  <c r="AI20" i="24"/>
  <c r="AJ20" i="24"/>
  <c r="AI22" i="24"/>
  <c r="AJ22" i="24"/>
  <c r="AI24" i="24"/>
  <c r="AJ24" i="24"/>
  <c r="AI12" i="24"/>
  <c r="AJ12" i="24"/>
  <c r="AI14" i="24"/>
  <c r="AJ14" i="24"/>
  <c r="AI16" i="24"/>
  <c r="AJ16" i="24"/>
  <c r="AI18" i="24"/>
  <c r="AJ18" i="24"/>
  <c r="AI8" i="24"/>
  <c r="AJ8" i="24"/>
  <c r="G12" i="30"/>
  <c r="H12" i="30"/>
  <c r="AF40" i="28"/>
  <c r="AD40" i="28"/>
  <c r="Y40" i="28"/>
  <c r="AF39" i="28"/>
  <c r="AD39" i="28"/>
  <c r="Y39" i="28"/>
  <c r="AF38" i="28"/>
  <c r="AD38" i="28"/>
  <c r="Y38" i="28"/>
  <c r="AF37" i="28"/>
  <c r="AD37" i="28"/>
  <c r="Y37" i="28"/>
  <c r="AF36" i="28"/>
  <c r="AD36" i="28"/>
  <c r="Y36" i="28"/>
  <c r="AF35" i="28"/>
  <c r="AD35" i="28"/>
  <c r="Y35" i="28"/>
  <c r="AF34" i="28"/>
  <c r="AD34" i="28"/>
  <c r="Y34" i="28"/>
  <c r="AF33" i="28"/>
  <c r="AD33" i="28"/>
  <c r="Y33" i="28"/>
  <c r="AF32" i="28"/>
  <c r="Y32" i="28"/>
  <c r="AD32" i="28"/>
  <c r="AF31" i="28"/>
  <c r="Y31" i="28"/>
  <c r="AD31" i="28"/>
  <c r="G12" i="28"/>
  <c r="H12" i="28"/>
  <c r="AF40" i="30"/>
  <c r="AD40" i="30"/>
  <c r="Y40" i="30"/>
  <c r="AF39" i="30"/>
  <c r="AD39" i="30"/>
  <c r="Y39" i="30"/>
  <c r="AF38" i="30"/>
  <c r="AD38" i="30"/>
  <c r="Y38" i="30"/>
  <c r="AF37" i="30"/>
  <c r="AD37" i="30"/>
  <c r="Y37" i="30"/>
  <c r="AF36" i="30"/>
  <c r="AD36" i="30"/>
  <c r="Y36" i="30"/>
  <c r="AF35" i="30"/>
  <c r="AD35" i="30"/>
  <c r="Y35" i="30"/>
  <c r="AF34" i="30"/>
  <c r="AD34" i="30"/>
  <c r="Y34" i="30"/>
  <c r="AF33" i="30"/>
  <c r="AD33" i="30"/>
  <c r="Y33" i="30"/>
  <c r="AF32" i="30"/>
  <c r="AD32" i="30"/>
  <c r="Y32" i="30"/>
  <c r="AF31" i="30"/>
  <c r="AD31" i="30"/>
  <c r="Y31" i="30"/>
  <c r="AD78" i="29"/>
  <c r="Z78" i="29"/>
  <c r="V78" i="29"/>
  <c r="R78" i="29"/>
  <c r="N78" i="29"/>
  <c r="J78" i="29"/>
  <c r="F78" i="29"/>
  <c r="AG77" i="29"/>
  <c r="AG78" i="29"/>
  <c r="AF77" i="29"/>
  <c r="AF78" i="29"/>
  <c r="AE77" i="29"/>
  <c r="AE78" i="29"/>
  <c r="AD77" i="29"/>
  <c r="AC77" i="29"/>
  <c r="AC78" i="29"/>
  <c r="AB77" i="29"/>
  <c r="AB78" i="29"/>
  <c r="AA77" i="29"/>
  <c r="AA78" i="29"/>
  <c r="Z77" i="29"/>
  <c r="Y77" i="29"/>
  <c r="Y78" i="29"/>
  <c r="X77" i="29"/>
  <c r="X78" i="29"/>
  <c r="W77" i="29"/>
  <c r="W78" i="29"/>
  <c r="V77" i="29"/>
  <c r="U77" i="29"/>
  <c r="U78" i="29"/>
  <c r="T77" i="29"/>
  <c r="T78" i="29"/>
  <c r="S77" i="29"/>
  <c r="S78" i="29"/>
  <c r="R77" i="29"/>
  <c r="Q77" i="29"/>
  <c r="Q78" i="29"/>
  <c r="P77" i="29"/>
  <c r="P78" i="29"/>
  <c r="O77" i="29"/>
  <c r="O78" i="29"/>
  <c r="N77" i="29"/>
  <c r="M77" i="29"/>
  <c r="M78" i="29"/>
  <c r="L77" i="29"/>
  <c r="L78" i="29"/>
  <c r="K77" i="29"/>
  <c r="K78" i="29"/>
  <c r="J77" i="29"/>
  <c r="I77" i="29"/>
  <c r="I78" i="29"/>
  <c r="H77" i="29"/>
  <c r="H78" i="29"/>
  <c r="G77" i="29"/>
  <c r="G78" i="29"/>
  <c r="F77" i="29"/>
  <c r="AF76" i="29"/>
  <c r="AB76" i="29"/>
  <c r="X76" i="29"/>
  <c r="T76" i="29"/>
  <c r="P76" i="29"/>
  <c r="L76" i="29"/>
  <c r="H76" i="29"/>
  <c r="AG75" i="29"/>
  <c r="AG76" i="29"/>
  <c r="AF75" i="29"/>
  <c r="AE75" i="29"/>
  <c r="AE76" i="29"/>
  <c r="AD75" i="29"/>
  <c r="AD76" i="29"/>
  <c r="AC75" i="29"/>
  <c r="AC76" i="29"/>
  <c r="AB75" i="29"/>
  <c r="AA75" i="29"/>
  <c r="AA76" i="29"/>
  <c r="Z75" i="29"/>
  <c r="Z76" i="29"/>
  <c r="Y75" i="29"/>
  <c r="Y76" i="29"/>
  <c r="X75" i="29"/>
  <c r="W75" i="29"/>
  <c r="W76" i="29"/>
  <c r="V75" i="29"/>
  <c r="V76" i="29"/>
  <c r="U75" i="29"/>
  <c r="U76" i="29"/>
  <c r="T75" i="29"/>
  <c r="S75" i="29"/>
  <c r="S76" i="29"/>
  <c r="R75" i="29"/>
  <c r="R76" i="29"/>
  <c r="Q75" i="29"/>
  <c r="Q76" i="29"/>
  <c r="P75" i="29"/>
  <c r="O75" i="29"/>
  <c r="O76" i="29"/>
  <c r="N75" i="29"/>
  <c r="N76" i="29"/>
  <c r="M75" i="29"/>
  <c r="M76" i="29"/>
  <c r="L75" i="29"/>
  <c r="K75" i="29"/>
  <c r="K76" i="29"/>
  <c r="J75" i="29"/>
  <c r="J76" i="29"/>
  <c r="I75" i="29"/>
  <c r="I76" i="29"/>
  <c r="H75" i="29"/>
  <c r="G75" i="29"/>
  <c r="G76" i="29"/>
  <c r="F75" i="29"/>
  <c r="F76" i="29"/>
  <c r="AH75" i="29"/>
  <c r="AD74" i="29"/>
  <c r="Z74" i="29"/>
  <c r="V74" i="29"/>
  <c r="R74" i="29"/>
  <c r="N74" i="29"/>
  <c r="J74" i="29"/>
  <c r="F74" i="29"/>
  <c r="AG73" i="29"/>
  <c r="AG74" i="29"/>
  <c r="AF73" i="29"/>
  <c r="AF74" i="29"/>
  <c r="AE73" i="29"/>
  <c r="AE74" i="29"/>
  <c r="AD73" i="29"/>
  <c r="AC73" i="29"/>
  <c r="AC74" i="29"/>
  <c r="AB73" i="29"/>
  <c r="AB74" i="29"/>
  <c r="AA73" i="29"/>
  <c r="AA74" i="29"/>
  <c r="Z73" i="29"/>
  <c r="Y73" i="29"/>
  <c r="Y74" i="29"/>
  <c r="X73" i="29"/>
  <c r="X74" i="29"/>
  <c r="W73" i="29"/>
  <c r="W74" i="29"/>
  <c r="V73" i="29"/>
  <c r="U73" i="29"/>
  <c r="U74" i="29"/>
  <c r="T73" i="29"/>
  <c r="T74" i="29"/>
  <c r="S73" i="29"/>
  <c r="S74" i="29"/>
  <c r="R73" i="29"/>
  <c r="Q73" i="29"/>
  <c r="Q74" i="29"/>
  <c r="P73" i="29"/>
  <c r="P74" i="29"/>
  <c r="O73" i="29"/>
  <c r="O74" i="29"/>
  <c r="N73" i="29"/>
  <c r="M73" i="29"/>
  <c r="M74" i="29"/>
  <c r="L73" i="29"/>
  <c r="L74" i="29"/>
  <c r="K73" i="29"/>
  <c r="K74" i="29"/>
  <c r="J73" i="29"/>
  <c r="I73" i="29"/>
  <c r="I74" i="29"/>
  <c r="H73" i="29"/>
  <c r="H74" i="29"/>
  <c r="G73" i="29"/>
  <c r="G74" i="29"/>
  <c r="F73" i="29"/>
  <c r="AF72" i="29"/>
  <c r="AB72" i="29"/>
  <c r="X72" i="29"/>
  <c r="T72" i="29"/>
  <c r="P72" i="29"/>
  <c r="L72" i="29"/>
  <c r="H72" i="29"/>
  <c r="AG71" i="29"/>
  <c r="AG72" i="29"/>
  <c r="AF71" i="29"/>
  <c r="AE71" i="29"/>
  <c r="AE72" i="29"/>
  <c r="AD71" i="29"/>
  <c r="AD72" i="29"/>
  <c r="AC71" i="29"/>
  <c r="AC72" i="29"/>
  <c r="AB71" i="29"/>
  <c r="AA71" i="29"/>
  <c r="AA72" i="29"/>
  <c r="Z71" i="29"/>
  <c r="Z72" i="29"/>
  <c r="Y71" i="29"/>
  <c r="Y72" i="29"/>
  <c r="X71" i="29"/>
  <c r="W71" i="29"/>
  <c r="W72" i="29"/>
  <c r="V71" i="29"/>
  <c r="V72" i="29"/>
  <c r="U71" i="29"/>
  <c r="U72" i="29"/>
  <c r="T71" i="29"/>
  <c r="S71" i="29"/>
  <c r="S72" i="29"/>
  <c r="R71" i="29"/>
  <c r="R72" i="29"/>
  <c r="Q71" i="29"/>
  <c r="Q72" i="29"/>
  <c r="P71" i="29"/>
  <c r="O71" i="29"/>
  <c r="O72" i="29"/>
  <c r="N71" i="29"/>
  <c r="N72" i="29"/>
  <c r="M71" i="29"/>
  <c r="M72" i="29"/>
  <c r="L71" i="29"/>
  <c r="K71" i="29"/>
  <c r="K72" i="29"/>
  <c r="J71" i="29"/>
  <c r="J72" i="29"/>
  <c r="I71" i="29"/>
  <c r="I72" i="29"/>
  <c r="H71" i="29"/>
  <c r="G71" i="29"/>
  <c r="G72" i="29"/>
  <c r="F71" i="29"/>
  <c r="F72" i="29"/>
  <c r="AD70" i="29"/>
  <c r="Z70" i="29"/>
  <c r="V70" i="29"/>
  <c r="R70" i="29"/>
  <c r="N70" i="29"/>
  <c r="J70" i="29"/>
  <c r="F70" i="29"/>
  <c r="AG69" i="29"/>
  <c r="AG70" i="29"/>
  <c r="AF69" i="29"/>
  <c r="AF70" i="29"/>
  <c r="AE69" i="29"/>
  <c r="AE70" i="29"/>
  <c r="AD69" i="29"/>
  <c r="AC69" i="29"/>
  <c r="AC70" i="29"/>
  <c r="AB69" i="29"/>
  <c r="AB70" i="29"/>
  <c r="AA69" i="29"/>
  <c r="AA70" i="29"/>
  <c r="Z69" i="29"/>
  <c r="Y69" i="29"/>
  <c r="Y70" i="29"/>
  <c r="X69" i="29"/>
  <c r="X70" i="29"/>
  <c r="W69" i="29"/>
  <c r="W70" i="29"/>
  <c r="V69" i="29"/>
  <c r="U69" i="29"/>
  <c r="U70" i="29"/>
  <c r="T69" i="29"/>
  <c r="T70" i="29"/>
  <c r="S69" i="29"/>
  <c r="S70" i="29"/>
  <c r="R69" i="29"/>
  <c r="Q69" i="29"/>
  <c r="Q70" i="29"/>
  <c r="P69" i="29"/>
  <c r="P70" i="29"/>
  <c r="O69" i="29"/>
  <c r="O70" i="29"/>
  <c r="N69" i="29"/>
  <c r="M69" i="29"/>
  <c r="M70" i="29"/>
  <c r="L69" i="29"/>
  <c r="L70" i="29"/>
  <c r="K69" i="29"/>
  <c r="K70" i="29"/>
  <c r="J69" i="29"/>
  <c r="I69" i="29"/>
  <c r="I70" i="29"/>
  <c r="H69" i="29"/>
  <c r="H70" i="29"/>
  <c r="G69" i="29"/>
  <c r="G70" i="29"/>
  <c r="F69" i="29"/>
  <c r="AF68" i="29"/>
  <c r="AB68" i="29"/>
  <c r="X68" i="29"/>
  <c r="T68" i="29"/>
  <c r="P68" i="29"/>
  <c r="L68" i="29"/>
  <c r="H68" i="29"/>
  <c r="AG67" i="29"/>
  <c r="AG68" i="29"/>
  <c r="AF67" i="29"/>
  <c r="AE67" i="29"/>
  <c r="AE68" i="29"/>
  <c r="AD67" i="29"/>
  <c r="AD68" i="29"/>
  <c r="AC67" i="29"/>
  <c r="AC68" i="29"/>
  <c r="AB67" i="29"/>
  <c r="AA67" i="29"/>
  <c r="AA68" i="29"/>
  <c r="Z67" i="29"/>
  <c r="Z68" i="29"/>
  <c r="Y67" i="29"/>
  <c r="Y68" i="29"/>
  <c r="X67" i="29"/>
  <c r="W67" i="29"/>
  <c r="W68" i="29"/>
  <c r="V67" i="29"/>
  <c r="V68" i="29"/>
  <c r="U67" i="29"/>
  <c r="U68" i="29"/>
  <c r="T67" i="29"/>
  <c r="S67" i="29"/>
  <c r="S68" i="29"/>
  <c r="R67" i="29"/>
  <c r="R68" i="29"/>
  <c r="Q67" i="29"/>
  <c r="Q68" i="29"/>
  <c r="P67" i="29"/>
  <c r="O67" i="29"/>
  <c r="O68" i="29"/>
  <c r="N67" i="29"/>
  <c r="N68" i="29"/>
  <c r="M67" i="29"/>
  <c r="M68" i="29"/>
  <c r="L67" i="29"/>
  <c r="K67" i="29"/>
  <c r="K68" i="29"/>
  <c r="J67" i="29"/>
  <c r="J68" i="29"/>
  <c r="I67" i="29"/>
  <c r="I68" i="29"/>
  <c r="H67" i="29"/>
  <c r="G67" i="29"/>
  <c r="G68" i="29"/>
  <c r="F67" i="29"/>
  <c r="F68" i="29"/>
  <c r="AH67" i="29"/>
  <c r="AD66" i="29"/>
  <c r="Z66" i="29"/>
  <c r="V66" i="29"/>
  <c r="R66" i="29"/>
  <c r="N66" i="29"/>
  <c r="J66" i="29"/>
  <c r="F66" i="29"/>
  <c r="AG65" i="29"/>
  <c r="AG66" i="29"/>
  <c r="AF65" i="29"/>
  <c r="AF66" i="29"/>
  <c r="AE65" i="29"/>
  <c r="AE66" i="29"/>
  <c r="AD65" i="29"/>
  <c r="AC65" i="29"/>
  <c r="AC66" i="29"/>
  <c r="AB65" i="29"/>
  <c r="AB66" i="29"/>
  <c r="AA65" i="29"/>
  <c r="AA66" i="29"/>
  <c r="Z65" i="29"/>
  <c r="Y65" i="29"/>
  <c r="Y66" i="29"/>
  <c r="X65" i="29"/>
  <c r="X66" i="29"/>
  <c r="W65" i="29"/>
  <c r="W66" i="29"/>
  <c r="V65" i="29"/>
  <c r="U65" i="29"/>
  <c r="U66" i="29"/>
  <c r="T65" i="29"/>
  <c r="T66" i="29"/>
  <c r="S65" i="29"/>
  <c r="S66" i="29"/>
  <c r="R65" i="29"/>
  <c r="Q65" i="29"/>
  <c r="Q66" i="29"/>
  <c r="P65" i="29"/>
  <c r="P66" i="29"/>
  <c r="O65" i="29"/>
  <c r="O66" i="29"/>
  <c r="N65" i="29"/>
  <c r="M65" i="29"/>
  <c r="M66" i="29"/>
  <c r="L65" i="29"/>
  <c r="L66" i="29"/>
  <c r="K65" i="29"/>
  <c r="K66" i="29"/>
  <c r="J65" i="29"/>
  <c r="I65" i="29"/>
  <c r="I66" i="29"/>
  <c r="H65" i="29"/>
  <c r="H66" i="29"/>
  <c r="G65" i="29"/>
  <c r="G66" i="29"/>
  <c r="F65" i="29"/>
  <c r="AF64" i="29"/>
  <c r="AB64" i="29"/>
  <c r="X64" i="29"/>
  <c r="T64" i="29"/>
  <c r="P64" i="29"/>
  <c r="L64" i="29"/>
  <c r="H64" i="29"/>
  <c r="AG63" i="29"/>
  <c r="AG64" i="29"/>
  <c r="AF63" i="29"/>
  <c r="AE63" i="29"/>
  <c r="AE64" i="29"/>
  <c r="AD63" i="29"/>
  <c r="AD64" i="29"/>
  <c r="AC63" i="29"/>
  <c r="AC64" i="29"/>
  <c r="AB63" i="29"/>
  <c r="AA63" i="29"/>
  <c r="AA64" i="29"/>
  <c r="Z63" i="29"/>
  <c r="Z64" i="29"/>
  <c r="Y63" i="29"/>
  <c r="Y64" i="29"/>
  <c r="X63" i="29"/>
  <c r="W63" i="29"/>
  <c r="W64" i="29"/>
  <c r="V63" i="29"/>
  <c r="V64" i="29"/>
  <c r="U63" i="29"/>
  <c r="U64" i="29"/>
  <c r="T63" i="29"/>
  <c r="S63" i="29"/>
  <c r="S64" i="29"/>
  <c r="R63" i="29"/>
  <c r="R64" i="29"/>
  <c r="Q63" i="29"/>
  <c r="Q64" i="29"/>
  <c r="P63" i="29"/>
  <c r="O63" i="29"/>
  <c r="O64" i="29"/>
  <c r="N63" i="29"/>
  <c r="N64" i="29"/>
  <c r="M63" i="29"/>
  <c r="M64" i="29"/>
  <c r="L63" i="29"/>
  <c r="K63" i="29"/>
  <c r="K64" i="29"/>
  <c r="J63" i="29"/>
  <c r="J64" i="29"/>
  <c r="I63" i="29"/>
  <c r="I64" i="29"/>
  <c r="H63" i="29"/>
  <c r="G63" i="29"/>
  <c r="G64" i="29"/>
  <c r="F63" i="29"/>
  <c r="F64" i="29"/>
  <c r="AD62" i="29"/>
  <c r="Z62" i="29"/>
  <c r="V62" i="29"/>
  <c r="R62" i="29"/>
  <c r="N62" i="29"/>
  <c r="J62" i="29"/>
  <c r="F62" i="29"/>
  <c r="AG61" i="29"/>
  <c r="AG62" i="29"/>
  <c r="AF61" i="29"/>
  <c r="AF62" i="29"/>
  <c r="AE61" i="29"/>
  <c r="AE62" i="29"/>
  <c r="AD61" i="29"/>
  <c r="AC61" i="29"/>
  <c r="AC62" i="29"/>
  <c r="AB61" i="29"/>
  <c r="AB62" i="29"/>
  <c r="AA61" i="29"/>
  <c r="AA62" i="29"/>
  <c r="Z61" i="29"/>
  <c r="Y61" i="29"/>
  <c r="Y62" i="29"/>
  <c r="X61" i="29"/>
  <c r="X62" i="29"/>
  <c r="W61" i="29"/>
  <c r="W62" i="29"/>
  <c r="V61" i="29"/>
  <c r="U61" i="29"/>
  <c r="U62" i="29"/>
  <c r="T61" i="29"/>
  <c r="T62" i="29"/>
  <c r="S61" i="29"/>
  <c r="S62" i="29"/>
  <c r="R61" i="29"/>
  <c r="Q61" i="29"/>
  <c r="Q62" i="29"/>
  <c r="P61" i="29"/>
  <c r="P62" i="29"/>
  <c r="O61" i="29"/>
  <c r="O62" i="29"/>
  <c r="N61" i="29"/>
  <c r="M61" i="29"/>
  <c r="M62" i="29"/>
  <c r="L61" i="29"/>
  <c r="L62" i="29"/>
  <c r="K61" i="29"/>
  <c r="K62" i="29"/>
  <c r="J61" i="29"/>
  <c r="I61" i="29"/>
  <c r="I62" i="29"/>
  <c r="H61" i="29"/>
  <c r="H62" i="29"/>
  <c r="G61" i="29"/>
  <c r="G62" i="29"/>
  <c r="F61" i="29"/>
  <c r="AF60" i="29"/>
  <c r="AB60" i="29"/>
  <c r="X60" i="29"/>
  <c r="T60" i="29"/>
  <c r="P60" i="29"/>
  <c r="L60" i="29"/>
  <c r="H60" i="29"/>
  <c r="AG59" i="29"/>
  <c r="AG60" i="29"/>
  <c r="AF59" i="29"/>
  <c r="AE59" i="29"/>
  <c r="AE60" i="29"/>
  <c r="AD59" i="29"/>
  <c r="AD60" i="29"/>
  <c r="AC59" i="29"/>
  <c r="AC60" i="29"/>
  <c r="AB59" i="29"/>
  <c r="AA59" i="29"/>
  <c r="AA60" i="29"/>
  <c r="Z59" i="29"/>
  <c r="Z60" i="29"/>
  <c r="Y59" i="29"/>
  <c r="Y60" i="29"/>
  <c r="X59" i="29"/>
  <c r="W59" i="29"/>
  <c r="W60" i="29"/>
  <c r="V59" i="29"/>
  <c r="V60" i="29"/>
  <c r="U59" i="29"/>
  <c r="U60" i="29"/>
  <c r="T59" i="29"/>
  <c r="S59" i="29"/>
  <c r="S60" i="29"/>
  <c r="R59" i="29"/>
  <c r="R60" i="29"/>
  <c r="Q59" i="29"/>
  <c r="Q60" i="29"/>
  <c r="P59" i="29"/>
  <c r="O59" i="29"/>
  <c r="O60" i="29"/>
  <c r="N59" i="29"/>
  <c r="N60" i="29"/>
  <c r="M59" i="29"/>
  <c r="M60" i="29"/>
  <c r="L59" i="29"/>
  <c r="K59" i="29"/>
  <c r="K60" i="29"/>
  <c r="J59" i="29"/>
  <c r="J60" i="29"/>
  <c r="I59" i="29"/>
  <c r="I60" i="29"/>
  <c r="H59" i="29"/>
  <c r="G59" i="29"/>
  <c r="G60" i="29"/>
  <c r="F59" i="29"/>
  <c r="F60" i="29"/>
  <c r="AH59" i="29"/>
  <c r="AD58" i="29"/>
  <c r="Z58" i="29"/>
  <c r="V58" i="29"/>
  <c r="R58" i="29"/>
  <c r="N58" i="29"/>
  <c r="J58" i="29"/>
  <c r="F58" i="29"/>
  <c r="AG57" i="29"/>
  <c r="AG58" i="29"/>
  <c r="AF57" i="29"/>
  <c r="AF58" i="29"/>
  <c r="AE57" i="29"/>
  <c r="AE58" i="29"/>
  <c r="AD57" i="29"/>
  <c r="AC57" i="29"/>
  <c r="AC58" i="29"/>
  <c r="AB57" i="29"/>
  <c r="AB58" i="29"/>
  <c r="AA57" i="29"/>
  <c r="AA58" i="29"/>
  <c r="Z57" i="29"/>
  <c r="Y57" i="29"/>
  <c r="Y58" i="29"/>
  <c r="X57" i="29"/>
  <c r="X58" i="29"/>
  <c r="W57" i="29"/>
  <c r="W58" i="29"/>
  <c r="V57" i="29"/>
  <c r="U57" i="29"/>
  <c r="U58" i="29"/>
  <c r="T57" i="29"/>
  <c r="T58" i="29"/>
  <c r="S57" i="29"/>
  <c r="S58" i="29"/>
  <c r="R57" i="29"/>
  <c r="Q57" i="29"/>
  <c r="Q58" i="29"/>
  <c r="P57" i="29"/>
  <c r="P58" i="29"/>
  <c r="O57" i="29"/>
  <c r="O58" i="29"/>
  <c r="N57" i="29"/>
  <c r="M57" i="29"/>
  <c r="M58" i="29"/>
  <c r="L57" i="29"/>
  <c r="L58" i="29"/>
  <c r="K57" i="29"/>
  <c r="K58" i="29"/>
  <c r="J57" i="29"/>
  <c r="I57" i="29"/>
  <c r="I58" i="29"/>
  <c r="H57" i="29"/>
  <c r="H58" i="29"/>
  <c r="G57" i="29"/>
  <c r="G58" i="29"/>
  <c r="F57" i="29"/>
  <c r="AF56" i="29"/>
  <c r="AE56" i="29"/>
  <c r="AB56" i="29"/>
  <c r="X56" i="29"/>
  <c r="W56" i="29"/>
  <c r="T56" i="29"/>
  <c r="S56" i="29"/>
  <c r="P56" i="29"/>
  <c r="O56" i="29"/>
  <c r="L56" i="29"/>
  <c r="K56" i="29"/>
  <c r="H56" i="29"/>
  <c r="G56" i="29"/>
  <c r="AG55" i="29"/>
  <c r="AG56" i="29"/>
  <c r="AF55" i="29"/>
  <c r="AE55" i="29"/>
  <c r="AD55" i="29"/>
  <c r="AD56" i="29"/>
  <c r="AC55" i="29"/>
  <c r="AC56" i="29"/>
  <c r="AB55" i="29"/>
  <c r="AA55" i="29"/>
  <c r="AA56" i="29"/>
  <c r="Z55" i="29"/>
  <c r="Z56" i="29"/>
  <c r="Y55" i="29"/>
  <c r="Y56" i="29"/>
  <c r="X55" i="29"/>
  <c r="W55" i="29"/>
  <c r="V55" i="29"/>
  <c r="V56" i="29"/>
  <c r="U55" i="29"/>
  <c r="U56" i="29"/>
  <c r="T55" i="29"/>
  <c r="S55" i="29"/>
  <c r="R55" i="29"/>
  <c r="R56" i="29"/>
  <c r="Q55" i="29"/>
  <c r="Q56" i="29"/>
  <c r="P55" i="29"/>
  <c r="O55" i="29"/>
  <c r="N55" i="29"/>
  <c r="N56" i="29"/>
  <c r="M55" i="29"/>
  <c r="M56" i="29"/>
  <c r="L55" i="29"/>
  <c r="K55" i="29"/>
  <c r="J55" i="29"/>
  <c r="J56" i="29"/>
  <c r="I55" i="29"/>
  <c r="I56" i="29"/>
  <c r="H55" i="29"/>
  <c r="G55" i="29"/>
  <c r="F55" i="29"/>
  <c r="F56" i="29"/>
  <c r="AH55" i="29"/>
  <c r="AG54" i="29"/>
  <c r="AD54" i="29"/>
  <c r="AC54" i="29"/>
  <c r="Z54" i="29"/>
  <c r="Y54" i="29"/>
  <c r="V54" i="29"/>
  <c r="U54" i="29"/>
  <c r="R54" i="29"/>
  <c r="Q54" i="29"/>
  <c r="N54" i="29"/>
  <c r="M54" i="29"/>
  <c r="J54" i="29"/>
  <c r="I54" i="29"/>
  <c r="F54" i="29"/>
  <c r="AG53" i="29"/>
  <c r="AF53" i="29"/>
  <c r="AF54" i="29"/>
  <c r="AE53" i="29"/>
  <c r="AE54" i="29"/>
  <c r="AD53" i="29"/>
  <c r="AC53" i="29"/>
  <c r="AB53" i="29"/>
  <c r="AB54" i="29"/>
  <c r="AA53" i="29"/>
  <c r="AA54" i="29"/>
  <c r="Z53" i="29"/>
  <c r="Y53" i="29"/>
  <c r="X53" i="29"/>
  <c r="X54" i="29"/>
  <c r="W53" i="29"/>
  <c r="W54" i="29"/>
  <c r="V53" i="29"/>
  <c r="U53" i="29"/>
  <c r="T53" i="29"/>
  <c r="T54" i="29"/>
  <c r="S53" i="29"/>
  <c r="S54" i="29"/>
  <c r="R53" i="29"/>
  <c r="Q53" i="29"/>
  <c r="P53" i="29"/>
  <c r="P54" i="29"/>
  <c r="O53" i="29"/>
  <c r="O54" i="29"/>
  <c r="N53" i="29"/>
  <c r="M53" i="29"/>
  <c r="L53" i="29"/>
  <c r="L54" i="29"/>
  <c r="K53" i="29"/>
  <c r="K54" i="29"/>
  <c r="J53" i="29"/>
  <c r="I53" i="29"/>
  <c r="H53" i="29"/>
  <c r="H54" i="29"/>
  <c r="G53" i="29"/>
  <c r="G54" i="29"/>
  <c r="F53" i="29"/>
  <c r="AF52" i="29"/>
  <c r="AE52" i="29"/>
  <c r="AB52" i="29"/>
  <c r="AA52" i="29"/>
  <c r="X52" i="29"/>
  <c r="W52" i="29"/>
  <c r="T52" i="29"/>
  <c r="S52" i="29"/>
  <c r="P52" i="29"/>
  <c r="O52" i="29"/>
  <c r="L52" i="29"/>
  <c r="K52" i="29"/>
  <c r="H52" i="29"/>
  <c r="G52" i="29"/>
  <c r="AG51" i="29"/>
  <c r="AG52" i="29"/>
  <c r="AF51" i="29"/>
  <c r="AE51" i="29"/>
  <c r="AD51" i="29"/>
  <c r="AD52" i="29"/>
  <c r="AC51" i="29"/>
  <c r="AC52" i="29"/>
  <c r="AB51" i="29"/>
  <c r="AA51" i="29"/>
  <c r="Z51" i="29"/>
  <c r="Z52" i="29"/>
  <c r="Y51" i="29"/>
  <c r="Y52" i="29"/>
  <c r="X51" i="29"/>
  <c r="W51" i="29"/>
  <c r="V51" i="29"/>
  <c r="V52" i="29"/>
  <c r="U51" i="29"/>
  <c r="U52" i="29"/>
  <c r="T51" i="29"/>
  <c r="S51" i="29"/>
  <c r="R51" i="29"/>
  <c r="R52" i="29"/>
  <c r="Q51" i="29"/>
  <c r="Q52" i="29"/>
  <c r="P51" i="29"/>
  <c r="O51" i="29"/>
  <c r="N51" i="29"/>
  <c r="N52" i="29"/>
  <c r="M51" i="29"/>
  <c r="M52" i="29"/>
  <c r="L51" i="29"/>
  <c r="K51" i="29"/>
  <c r="J51" i="29"/>
  <c r="J52" i="29"/>
  <c r="I51" i="29"/>
  <c r="I52" i="29"/>
  <c r="H51" i="29"/>
  <c r="G51" i="29"/>
  <c r="F51" i="29"/>
  <c r="F52" i="29"/>
  <c r="AH51" i="29"/>
  <c r="AG50" i="29"/>
  <c r="AD50" i="29"/>
  <c r="AC50" i="29"/>
  <c r="Z50" i="29"/>
  <c r="Y50" i="29"/>
  <c r="V50" i="29"/>
  <c r="U50" i="29"/>
  <c r="R50" i="29"/>
  <c r="Q50" i="29"/>
  <c r="N50" i="29"/>
  <c r="M50" i="29"/>
  <c r="J50" i="29"/>
  <c r="I50" i="29"/>
  <c r="F50" i="29"/>
  <c r="AG49" i="29"/>
  <c r="AF49" i="29"/>
  <c r="AF50" i="29"/>
  <c r="AE49" i="29"/>
  <c r="AE50" i="29"/>
  <c r="AD49" i="29"/>
  <c r="AC49" i="29"/>
  <c r="AB49" i="29"/>
  <c r="AB50" i="29"/>
  <c r="AA49" i="29"/>
  <c r="AA50" i="29"/>
  <c r="Z49" i="29"/>
  <c r="Y49" i="29"/>
  <c r="X49" i="29"/>
  <c r="X50" i="29"/>
  <c r="W49" i="29"/>
  <c r="W50" i="29"/>
  <c r="V49" i="29"/>
  <c r="U49" i="29"/>
  <c r="T49" i="29"/>
  <c r="T50" i="29"/>
  <c r="S49" i="29"/>
  <c r="S50" i="29"/>
  <c r="R49" i="29"/>
  <c r="Q49" i="29"/>
  <c r="P49" i="29"/>
  <c r="P50" i="29"/>
  <c r="O49" i="29"/>
  <c r="O50" i="29"/>
  <c r="N49" i="29"/>
  <c r="M49" i="29"/>
  <c r="L49" i="29"/>
  <c r="L50" i="29"/>
  <c r="K49" i="29"/>
  <c r="K50" i="29"/>
  <c r="J49" i="29"/>
  <c r="I49" i="29"/>
  <c r="H49" i="29"/>
  <c r="H50" i="29"/>
  <c r="G49" i="29"/>
  <c r="G50" i="29"/>
  <c r="F49" i="29"/>
  <c r="AF40" i="29"/>
  <c r="AD40" i="29"/>
  <c r="Y40" i="29"/>
  <c r="AF39" i="29"/>
  <c r="AD39" i="29"/>
  <c r="Y39" i="29"/>
  <c r="AF38" i="29"/>
  <c r="AD38" i="29"/>
  <c r="Y38" i="29"/>
  <c r="AF37" i="29"/>
  <c r="AD37" i="29"/>
  <c r="Y37" i="29"/>
  <c r="AF36" i="29"/>
  <c r="AD36" i="29"/>
  <c r="Y36" i="29"/>
  <c r="AF35" i="29"/>
  <c r="AD35" i="29"/>
  <c r="Y35" i="29"/>
  <c r="AF34" i="29"/>
  <c r="AD34" i="29"/>
  <c r="Y34" i="29"/>
  <c r="AF33" i="29"/>
  <c r="AD33" i="29"/>
  <c r="Y33" i="29"/>
  <c r="AF32" i="29"/>
  <c r="AD32" i="29"/>
  <c r="Y32" i="29"/>
  <c r="AF31" i="29"/>
  <c r="AD31" i="29"/>
  <c r="Y31" i="29"/>
  <c r="H12" i="29"/>
  <c r="O12" i="29"/>
  <c r="V12" i="29"/>
  <c r="AC12" i="29"/>
  <c r="G12" i="29"/>
  <c r="AF78" i="28"/>
  <c r="X78" i="28"/>
  <c r="P78" i="28"/>
  <c r="H78" i="28"/>
  <c r="AG77" i="28"/>
  <c r="AG78" i="28"/>
  <c r="AF77" i="28"/>
  <c r="AE77" i="28"/>
  <c r="AE78" i="28"/>
  <c r="AD77" i="28"/>
  <c r="AD78" i="28"/>
  <c r="AC77" i="28"/>
  <c r="AC78" i="28"/>
  <c r="AB77" i="28"/>
  <c r="AB78" i="28"/>
  <c r="AA77" i="28"/>
  <c r="AA78" i="28"/>
  <c r="Z77" i="28"/>
  <c r="Z78" i="28"/>
  <c r="Y77" i="28"/>
  <c r="Y78" i="28"/>
  <c r="X77" i="28"/>
  <c r="W77" i="28"/>
  <c r="W78" i="28"/>
  <c r="V77" i="28"/>
  <c r="V78" i="28"/>
  <c r="U77" i="28"/>
  <c r="U78" i="28"/>
  <c r="T77" i="28"/>
  <c r="T78" i="28"/>
  <c r="S77" i="28"/>
  <c r="S78" i="28"/>
  <c r="R77" i="28"/>
  <c r="R78" i="28"/>
  <c r="Q77" i="28"/>
  <c r="Q78" i="28"/>
  <c r="P77" i="28"/>
  <c r="O77" i="28"/>
  <c r="O78" i="28"/>
  <c r="N77" i="28"/>
  <c r="N78" i="28"/>
  <c r="M77" i="28"/>
  <c r="M78" i="28"/>
  <c r="L77" i="28"/>
  <c r="L78" i="28"/>
  <c r="K77" i="28"/>
  <c r="K78" i="28"/>
  <c r="J77" i="28"/>
  <c r="J78" i="28"/>
  <c r="I77" i="28"/>
  <c r="I78" i="28"/>
  <c r="H77" i="28"/>
  <c r="G77" i="28"/>
  <c r="G78" i="28"/>
  <c r="F77" i="28"/>
  <c r="F78" i="28"/>
  <c r="Z76" i="28"/>
  <c r="R76" i="28"/>
  <c r="J76" i="28"/>
  <c r="AG75" i="28"/>
  <c r="AG76" i="28"/>
  <c r="AF75" i="28"/>
  <c r="AF76" i="28"/>
  <c r="AE75" i="28"/>
  <c r="AE76" i="28"/>
  <c r="AD75" i="28"/>
  <c r="AD76" i="28"/>
  <c r="AC75" i="28"/>
  <c r="AC76" i="28"/>
  <c r="AB75" i="28"/>
  <c r="AB76" i="28"/>
  <c r="AA75" i="28"/>
  <c r="AA76" i="28"/>
  <c r="Z75" i="28"/>
  <c r="Y75" i="28"/>
  <c r="Y76" i="28"/>
  <c r="X75" i="28"/>
  <c r="X76" i="28"/>
  <c r="W75" i="28"/>
  <c r="W76" i="28"/>
  <c r="V75" i="28"/>
  <c r="V76" i="28"/>
  <c r="U75" i="28"/>
  <c r="U76" i="28"/>
  <c r="T75" i="28"/>
  <c r="T76" i="28"/>
  <c r="S75" i="28"/>
  <c r="S76" i="28"/>
  <c r="R75" i="28"/>
  <c r="Q75" i="28"/>
  <c r="Q76" i="28"/>
  <c r="P75" i="28"/>
  <c r="P76" i="28"/>
  <c r="O75" i="28"/>
  <c r="O76" i="28"/>
  <c r="N75" i="28"/>
  <c r="N76" i="28"/>
  <c r="M75" i="28"/>
  <c r="M76" i="28"/>
  <c r="L75" i="28"/>
  <c r="L76" i="28"/>
  <c r="K75" i="28"/>
  <c r="K76" i="28"/>
  <c r="J75" i="28"/>
  <c r="I75" i="28"/>
  <c r="I76" i="28"/>
  <c r="H75" i="28"/>
  <c r="H76" i="28"/>
  <c r="G75" i="28"/>
  <c r="G76" i="28"/>
  <c r="F75" i="28"/>
  <c r="F76" i="28"/>
  <c r="AF74" i="28"/>
  <c r="X74" i="28"/>
  <c r="P74" i="28"/>
  <c r="H74" i="28"/>
  <c r="AG73" i="28"/>
  <c r="AG74" i="28"/>
  <c r="AF73" i="28"/>
  <c r="AE73" i="28"/>
  <c r="AE74" i="28"/>
  <c r="AD73" i="28"/>
  <c r="AD74" i="28"/>
  <c r="AC73" i="28"/>
  <c r="AC74" i="28"/>
  <c r="AB73" i="28"/>
  <c r="AB74" i="28"/>
  <c r="AA73" i="28"/>
  <c r="AA74" i="28"/>
  <c r="Z73" i="28"/>
  <c r="Z74" i="28"/>
  <c r="Y73" i="28"/>
  <c r="Y74" i="28"/>
  <c r="X73" i="28"/>
  <c r="W73" i="28"/>
  <c r="W74" i="28"/>
  <c r="V73" i="28"/>
  <c r="V74" i="28"/>
  <c r="U73" i="28"/>
  <c r="U74" i="28"/>
  <c r="T73" i="28"/>
  <c r="T74" i="28"/>
  <c r="S73" i="28"/>
  <c r="S74" i="28"/>
  <c r="R73" i="28"/>
  <c r="R74" i="28"/>
  <c r="Q73" i="28"/>
  <c r="Q74" i="28"/>
  <c r="P73" i="28"/>
  <c r="O73" i="28"/>
  <c r="O74" i="28"/>
  <c r="N73" i="28"/>
  <c r="N74" i="28"/>
  <c r="M73" i="28"/>
  <c r="M74" i="28"/>
  <c r="L73" i="28"/>
  <c r="L74" i="28"/>
  <c r="K73" i="28"/>
  <c r="K74" i="28"/>
  <c r="J73" i="28"/>
  <c r="J74" i="28"/>
  <c r="I73" i="28"/>
  <c r="I74" i="28"/>
  <c r="H73" i="28"/>
  <c r="G73" i="28"/>
  <c r="G74" i="28"/>
  <c r="F73" i="28"/>
  <c r="F74" i="28"/>
  <c r="Z72" i="28"/>
  <c r="R72" i="28"/>
  <c r="J72" i="28"/>
  <c r="AG71" i="28"/>
  <c r="AG72" i="28"/>
  <c r="AF71" i="28"/>
  <c r="AF72" i="28"/>
  <c r="AE71" i="28"/>
  <c r="AE72" i="28"/>
  <c r="AD71" i="28"/>
  <c r="AD72" i="28"/>
  <c r="AC71" i="28"/>
  <c r="AC72" i="28"/>
  <c r="AB71" i="28"/>
  <c r="AB72" i="28"/>
  <c r="AA71" i="28"/>
  <c r="AA72" i="28"/>
  <c r="Z71" i="28"/>
  <c r="Y71" i="28"/>
  <c r="Y72" i="28"/>
  <c r="X71" i="28"/>
  <c r="X72" i="28"/>
  <c r="W71" i="28"/>
  <c r="W72" i="28"/>
  <c r="V71" i="28"/>
  <c r="V72" i="28"/>
  <c r="U71" i="28"/>
  <c r="U72" i="28"/>
  <c r="T71" i="28"/>
  <c r="T72" i="28"/>
  <c r="S71" i="28"/>
  <c r="S72" i="28"/>
  <c r="R71" i="28"/>
  <c r="Q71" i="28"/>
  <c r="Q72" i="28"/>
  <c r="P71" i="28"/>
  <c r="P72" i="28"/>
  <c r="O71" i="28"/>
  <c r="O72" i="28"/>
  <c r="N71" i="28"/>
  <c r="N72" i="28"/>
  <c r="M71" i="28"/>
  <c r="M72" i="28"/>
  <c r="L71" i="28"/>
  <c r="L72" i="28"/>
  <c r="K71" i="28"/>
  <c r="K72" i="28"/>
  <c r="J71" i="28"/>
  <c r="I71" i="28"/>
  <c r="I72" i="28"/>
  <c r="H71" i="28"/>
  <c r="H72" i="28"/>
  <c r="G71" i="28"/>
  <c r="G72" i="28"/>
  <c r="F71" i="28"/>
  <c r="F72" i="28"/>
  <c r="AF70" i="28"/>
  <c r="X70" i="28"/>
  <c r="P70" i="28"/>
  <c r="H70" i="28"/>
  <c r="AG69" i="28"/>
  <c r="AG70" i="28"/>
  <c r="AF69" i="28"/>
  <c r="AE69" i="28"/>
  <c r="AE70" i="28"/>
  <c r="AD69" i="28"/>
  <c r="AD70" i="28"/>
  <c r="AC69" i="28"/>
  <c r="AC70" i="28"/>
  <c r="AB69" i="28"/>
  <c r="AB70" i="28"/>
  <c r="AA69" i="28"/>
  <c r="AA70" i="28"/>
  <c r="Z69" i="28"/>
  <c r="Z70" i="28"/>
  <c r="Y69" i="28"/>
  <c r="Y70" i="28"/>
  <c r="X69" i="28"/>
  <c r="W69" i="28"/>
  <c r="W70" i="28"/>
  <c r="V69" i="28"/>
  <c r="V70" i="28"/>
  <c r="U69" i="28"/>
  <c r="U70" i="28"/>
  <c r="T69" i="28"/>
  <c r="T70" i="28"/>
  <c r="S69" i="28"/>
  <c r="S70" i="28"/>
  <c r="R69" i="28"/>
  <c r="R70" i="28"/>
  <c r="Q69" i="28"/>
  <c r="Q70" i="28"/>
  <c r="P69" i="28"/>
  <c r="O69" i="28"/>
  <c r="O70" i="28"/>
  <c r="N69" i="28"/>
  <c r="N70" i="28"/>
  <c r="M69" i="28"/>
  <c r="M70" i="28"/>
  <c r="L69" i="28"/>
  <c r="L70" i="28"/>
  <c r="K69" i="28"/>
  <c r="K70" i="28"/>
  <c r="J69" i="28"/>
  <c r="J70" i="28"/>
  <c r="I69" i="28"/>
  <c r="I70" i="28"/>
  <c r="H69" i="28"/>
  <c r="G69" i="28"/>
  <c r="G70" i="28"/>
  <c r="F69" i="28"/>
  <c r="F70" i="28"/>
  <c r="Z68" i="28"/>
  <c r="R68" i="28"/>
  <c r="J68" i="28"/>
  <c r="AG67" i="28"/>
  <c r="AG68" i="28"/>
  <c r="AF67" i="28"/>
  <c r="AF68" i="28"/>
  <c r="AE67" i="28"/>
  <c r="AE68" i="28"/>
  <c r="AD67" i="28"/>
  <c r="AD68" i="28"/>
  <c r="AC67" i="28"/>
  <c r="AC68" i="28"/>
  <c r="AB67" i="28"/>
  <c r="AB68" i="28"/>
  <c r="AA67" i="28"/>
  <c r="AA68" i="28"/>
  <c r="Z67" i="28"/>
  <c r="Y67" i="28"/>
  <c r="Y68" i="28"/>
  <c r="X67" i="28"/>
  <c r="X68" i="28"/>
  <c r="W67" i="28"/>
  <c r="W68" i="28"/>
  <c r="V67" i="28"/>
  <c r="V68" i="28"/>
  <c r="U67" i="28"/>
  <c r="U68" i="28"/>
  <c r="T67" i="28"/>
  <c r="T68" i="28"/>
  <c r="S67" i="28"/>
  <c r="S68" i="28"/>
  <c r="R67" i="28"/>
  <c r="Q67" i="28"/>
  <c r="Q68" i="28"/>
  <c r="P67" i="28"/>
  <c r="P68" i="28"/>
  <c r="O67" i="28"/>
  <c r="O68" i="28"/>
  <c r="N67" i="28"/>
  <c r="N68" i="28"/>
  <c r="M67" i="28"/>
  <c r="M68" i="28"/>
  <c r="L67" i="28"/>
  <c r="L68" i="28"/>
  <c r="K67" i="28"/>
  <c r="K68" i="28"/>
  <c r="J67" i="28"/>
  <c r="I67" i="28"/>
  <c r="I68" i="28"/>
  <c r="H67" i="28"/>
  <c r="H68" i="28"/>
  <c r="G67" i="28"/>
  <c r="G68" i="28"/>
  <c r="F67" i="28"/>
  <c r="F68" i="28"/>
  <c r="X66" i="28"/>
  <c r="P66" i="28"/>
  <c r="AG65" i="28"/>
  <c r="AF65" i="28"/>
  <c r="AF66" i="28"/>
  <c r="AE65" i="28"/>
  <c r="AD65" i="28"/>
  <c r="AC65" i="28"/>
  <c r="AB65" i="28"/>
  <c r="AA65" i="28"/>
  <c r="Z65" i="28"/>
  <c r="Y65" i="28"/>
  <c r="X65" i="28"/>
  <c r="W65" i="28"/>
  <c r="V65" i="28"/>
  <c r="U65" i="28"/>
  <c r="T65" i="28"/>
  <c r="S65" i="28"/>
  <c r="R65" i="28"/>
  <c r="Q65" i="28"/>
  <c r="P65" i="28"/>
  <c r="O65" i="28"/>
  <c r="N65" i="28"/>
  <c r="M65" i="28"/>
  <c r="L65" i="28"/>
  <c r="K65" i="28"/>
  <c r="J65" i="28"/>
  <c r="I65" i="28"/>
  <c r="H65" i="28"/>
  <c r="G65" i="28"/>
  <c r="F65" i="28"/>
  <c r="AG63" i="28"/>
  <c r="AF63" i="28"/>
  <c r="AE63" i="28"/>
  <c r="AD63" i="28"/>
  <c r="AD64" i="28"/>
  <c r="AC63" i="28"/>
  <c r="AB63" i="28"/>
  <c r="AA63" i="28"/>
  <c r="Z63" i="28"/>
  <c r="Y63" i="28"/>
  <c r="X63" i="28"/>
  <c r="W63" i="28"/>
  <c r="V63" i="28"/>
  <c r="V64" i="28"/>
  <c r="U63" i="28"/>
  <c r="T63" i="28"/>
  <c r="T64" i="28"/>
  <c r="S63" i="28"/>
  <c r="R63" i="28"/>
  <c r="R64" i="28"/>
  <c r="Q63" i="28"/>
  <c r="P63" i="28"/>
  <c r="P64" i="28"/>
  <c r="O63" i="28"/>
  <c r="N63" i="28"/>
  <c r="N64" i="28"/>
  <c r="M63" i="28"/>
  <c r="L63" i="28"/>
  <c r="L64" i="28"/>
  <c r="K63" i="28"/>
  <c r="J63" i="28"/>
  <c r="I63" i="28"/>
  <c r="H63" i="28"/>
  <c r="H64" i="28"/>
  <c r="G63" i="28"/>
  <c r="F63" i="28"/>
  <c r="F64" i="28"/>
  <c r="AC62" i="28"/>
  <c r="Y62" i="28"/>
  <c r="U62" i="28"/>
  <c r="I62" i="28"/>
  <c r="H62" i="28"/>
  <c r="AG61" i="28"/>
  <c r="AF61" i="28"/>
  <c r="AF62" i="28"/>
  <c r="AE61" i="28"/>
  <c r="AE62" i="28"/>
  <c r="AD61" i="28"/>
  <c r="AD62" i="28"/>
  <c r="AC61" i="28"/>
  <c r="AB61" i="28"/>
  <c r="AB62" i="28"/>
  <c r="AA61" i="28"/>
  <c r="AA62" i="28"/>
  <c r="Z61" i="28"/>
  <c r="Z62" i="28"/>
  <c r="Y61" i="28"/>
  <c r="X61" i="28"/>
  <c r="W61" i="28"/>
  <c r="W62" i="28"/>
  <c r="V61" i="28"/>
  <c r="V62" i="28"/>
  <c r="U61" i="28"/>
  <c r="T61" i="28"/>
  <c r="T62" i="28"/>
  <c r="S61" i="28"/>
  <c r="S62" i="28"/>
  <c r="R61" i="28"/>
  <c r="R62" i="28"/>
  <c r="Q61" i="28"/>
  <c r="P61" i="28"/>
  <c r="P62" i="28"/>
  <c r="O61" i="28"/>
  <c r="O62" i="28"/>
  <c r="N61" i="28"/>
  <c r="N62" i="28"/>
  <c r="M61" i="28"/>
  <c r="L61" i="28"/>
  <c r="L62" i="28"/>
  <c r="K61" i="28"/>
  <c r="K62" i="28"/>
  <c r="J61" i="28"/>
  <c r="J62" i="28"/>
  <c r="I61" i="28"/>
  <c r="H61" i="28"/>
  <c r="G61" i="28"/>
  <c r="G62" i="28"/>
  <c r="F61" i="28"/>
  <c r="F62" i="28"/>
  <c r="S60" i="28"/>
  <c r="AG59" i="28"/>
  <c r="AG60" i="28"/>
  <c r="AF59" i="28"/>
  <c r="AF60" i="28"/>
  <c r="AE59" i="28"/>
  <c r="AD59" i="28"/>
  <c r="AC59" i="28"/>
  <c r="AC60" i="28"/>
  <c r="AB59" i="28"/>
  <c r="AB60" i="28"/>
  <c r="AA59" i="28"/>
  <c r="Z59" i="28"/>
  <c r="Z60" i="28"/>
  <c r="Y59" i="28"/>
  <c r="X59" i="28"/>
  <c r="X60" i="28"/>
  <c r="W59" i="28"/>
  <c r="W60" i="28"/>
  <c r="V59" i="28"/>
  <c r="U59" i="28"/>
  <c r="T59" i="28"/>
  <c r="T60" i="28"/>
  <c r="S59" i="28"/>
  <c r="R59" i="28"/>
  <c r="Q59" i="28"/>
  <c r="Q60" i="28"/>
  <c r="P59" i="28"/>
  <c r="P60" i="28"/>
  <c r="O59" i="28"/>
  <c r="N59" i="28"/>
  <c r="M59" i="28"/>
  <c r="M60" i="28"/>
  <c r="L59" i="28"/>
  <c r="L60" i="28"/>
  <c r="K59" i="28"/>
  <c r="J59" i="28"/>
  <c r="J60" i="28"/>
  <c r="I59" i="28"/>
  <c r="H59" i="28"/>
  <c r="H60" i="28"/>
  <c r="G59" i="28"/>
  <c r="F59" i="28"/>
  <c r="AG58" i="28"/>
  <c r="Z58" i="28"/>
  <c r="Q58" i="28"/>
  <c r="J58" i="28"/>
  <c r="AG57" i="28"/>
  <c r="AF57" i="28"/>
  <c r="AF58" i="28"/>
  <c r="AE57" i="28"/>
  <c r="AE58" i="28"/>
  <c r="AD57" i="28"/>
  <c r="AD58" i="28"/>
  <c r="AC57" i="28"/>
  <c r="AB57" i="28"/>
  <c r="AB58" i="28"/>
  <c r="AA57" i="28"/>
  <c r="AA58" i="28"/>
  <c r="Z57" i="28"/>
  <c r="Y57" i="28"/>
  <c r="X57" i="28"/>
  <c r="X58" i="28"/>
  <c r="W57" i="28"/>
  <c r="W58" i="28"/>
  <c r="V57" i="28"/>
  <c r="V58" i="28"/>
  <c r="U57" i="28"/>
  <c r="U58" i="28"/>
  <c r="T57" i="28"/>
  <c r="T58" i="28"/>
  <c r="S57" i="28"/>
  <c r="S58" i="28"/>
  <c r="R57" i="28"/>
  <c r="R58" i="28"/>
  <c r="Q57" i="28"/>
  <c r="P57" i="28"/>
  <c r="P58" i="28"/>
  <c r="O57" i="28"/>
  <c r="O58" i="28"/>
  <c r="N57" i="28"/>
  <c r="N58" i="28"/>
  <c r="M57" i="28"/>
  <c r="L57" i="28"/>
  <c r="L58" i="28"/>
  <c r="K57" i="28"/>
  <c r="K58" i="28"/>
  <c r="J57" i="28"/>
  <c r="I57" i="28"/>
  <c r="H57" i="28"/>
  <c r="H58" i="28"/>
  <c r="G57" i="28"/>
  <c r="G58" i="28"/>
  <c r="F57" i="28"/>
  <c r="F58" i="28"/>
  <c r="M56" i="28"/>
  <c r="AG55" i="28"/>
  <c r="AG56" i="28"/>
  <c r="AF55" i="28"/>
  <c r="AE55" i="28"/>
  <c r="AE56" i="28"/>
  <c r="AD55" i="28"/>
  <c r="AD56" i="28"/>
  <c r="AC55" i="28"/>
  <c r="AB55" i="28"/>
  <c r="AA55" i="28"/>
  <c r="AA56" i="28"/>
  <c r="Z55" i="28"/>
  <c r="Z56" i="28"/>
  <c r="Y55" i="28"/>
  <c r="X55" i="28"/>
  <c r="W55" i="28"/>
  <c r="W56" i="28"/>
  <c r="V55" i="28"/>
  <c r="V56" i="28"/>
  <c r="U55" i="28"/>
  <c r="U56" i="28"/>
  <c r="T55" i="28"/>
  <c r="T56" i="28"/>
  <c r="S55" i="28"/>
  <c r="S56" i="28"/>
  <c r="R55" i="28"/>
  <c r="R56" i="28"/>
  <c r="Q55" i="28"/>
  <c r="Q56" i="28"/>
  <c r="P55" i="28"/>
  <c r="O55" i="28"/>
  <c r="O56" i="28"/>
  <c r="N55" i="28"/>
  <c r="N56" i="28"/>
  <c r="M55" i="28"/>
  <c r="L55" i="28"/>
  <c r="L56" i="28"/>
  <c r="K55" i="28"/>
  <c r="K56" i="28"/>
  <c r="J55" i="28"/>
  <c r="J56" i="28"/>
  <c r="I55" i="28"/>
  <c r="I56" i="28"/>
  <c r="H55" i="28"/>
  <c r="G55" i="28"/>
  <c r="G56" i="28"/>
  <c r="F55" i="28"/>
  <c r="F56" i="28"/>
  <c r="W54" i="28"/>
  <c r="AG53" i="28"/>
  <c r="AG54" i="28"/>
  <c r="AF53" i="28"/>
  <c r="AF54" i="28"/>
  <c r="AE53" i="28"/>
  <c r="AE54" i="28"/>
  <c r="AD53" i="28"/>
  <c r="AD54" i="28"/>
  <c r="AC53" i="28"/>
  <c r="AC54" i="28"/>
  <c r="AB53" i="28"/>
  <c r="AB54" i="28"/>
  <c r="AA53" i="28"/>
  <c r="AA54" i="28"/>
  <c r="Z53" i="28"/>
  <c r="Y53" i="28"/>
  <c r="Y54" i="28"/>
  <c r="X53" i="28"/>
  <c r="X54" i="28"/>
  <c r="W53" i="28"/>
  <c r="V53" i="28"/>
  <c r="V54" i="28"/>
  <c r="U53" i="28"/>
  <c r="U54" i="28"/>
  <c r="T53" i="28"/>
  <c r="T54" i="28"/>
  <c r="S53" i="28"/>
  <c r="S54" i="28"/>
  <c r="R53" i="28"/>
  <c r="R54" i="28"/>
  <c r="Q53" i="28"/>
  <c r="Q54" i="28"/>
  <c r="P53" i="28"/>
  <c r="P54" i="28"/>
  <c r="O53" i="28"/>
  <c r="O54" i="28"/>
  <c r="N53" i="28"/>
  <c r="N54" i="28"/>
  <c r="M53" i="28"/>
  <c r="M54" i="28"/>
  <c r="L53" i="28"/>
  <c r="L54" i="28"/>
  <c r="K53" i="28"/>
  <c r="K54" i="28"/>
  <c r="J53" i="28"/>
  <c r="J54" i="28"/>
  <c r="I53" i="28"/>
  <c r="I54" i="28"/>
  <c r="H53" i="28"/>
  <c r="H54" i="28"/>
  <c r="G53" i="28"/>
  <c r="G54" i="28"/>
  <c r="F53" i="28"/>
  <c r="F54" i="28"/>
  <c r="L52" i="28"/>
  <c r="AG51" i="28"/>
  <c r="AG52" i="28"/>
  <c r="AF51" i="28"/>
  <c r="AE51" i="28"/>
  <c r="AE52" i="28"/>
  <c r="AD51" i="28"/>
  <c r="AC51" i="28"/>
  <c r="AC52" i="28"/>
  <c r="AB51" i="28"/>
  <c r="AA51" i="28"/>
  <c r="AA52" i="28"/>
  <c r="Z51" i="28"/>
  <c r="Z52" i="28"/>
  <c r="Y51" i="28"/>
  <c r="Y52" i="28"/>
  <c r="X51" i="28"/>
  <c r="W51" i="28"/>
  <c r="W52" i="28"/>
  <c r="V51" i="28"/>
  <c r="U51" i="28"/>
  <c r="T51" i="28"/>
  <c r="T52" i="28"/>
  <c r="S51" i="28"/>
  <c r="S52" i="28"/>
  <c r="R51" i="28"/>
  <c r="Q51" i="28"/>
  <c r="P51" i="28"/>
  <c r="O51" i="28"/>
  <c r="O52" i="28"/>
  <c r="N51" i="28"/>
  <c r="M51" i="28"/>
  <c r="M52" i="28"/>
  <c r="L51" i="28"/>
  <c r="K51" i="28"/>
  <c r="K52" i="28"/>
  <c r="J51" i="28"/>
  <c r="I51" i="28"/>
  <c r="I52" i="28"/>
  <c r="H51" i="28"/>
  <c r="G51" i="28"/>
  <c r="G52" i="28"/>
  <c r="F51" i="28"/>
  <c r="F52" i="28"/>
  <c r="AG49" i="28"/>
  <c r="AG50" i="28"/>
  <c r="AF49" i="28"/>
  <c r="AE49" i="28"/>
  <c r="AD49" i="28"/>
  <c r="AC49" i="28"/>
  <c r="AC50" i="28"/>
  <c r="AB49" i="28"/>
  <c r="AA49" i="28"/>
  <c r="AA50" i="28"/>
  <c r="Z49" i="28"/>
  <c r="Z50" i="28"/>
  <c r="Y49" i="28"/>
  <c r="Y50" i="28"/>
  <c r="X49" i="28"/>
  <c r="W49" i="28"/>
  <c r="W50" i="28"/>
  <c r="V49" i="28"/>
  <c r="U49" i="28"/>
  <c r="U50" i="28"/>
  <c r="T49" i="28"/>
  <c r="T50" i="28"/>
  <c r="S49" i="28"/>
  <c r="S50" i="28"/>
  <c r="R49" i="28"/>
  <c r="Q49" i="28"/>
  <c r="Q50" i="28"/>
  <c r="P49" i="28"/>
  <c r="O49" i="28"/>
  <c r="N49" i="28"/>
  <c r="M49" i="28"/>
  <c r="M50" i="28"/>
  <c r="L49" i="28"/>
  <c r="L50" i="28"/>
  <c r="K49" i="28"/>
  <c r="K50" i="28"/>
  <c r="J49" i="28"/>
  <c r="I49" i="28"/>
  <c r="I50" i="28"/>
  <c r="H49" i="28"/>
  <c r="G49" i="28"/>
  <c r="G50" i="28"/>
  <c r="F49" i="28"/>
  <c r="F50" i="28"/>
  <c r="U66" i="28"/>
  <c r="I58" i="28"/>
  <c r="X56" i="28"/>
  <c r="R50" i="28"/>
  <c r="AH39" i="24"/>
  <c r="AA29" i="24"/>
  <c r="W27" i="24"/>
  <c r="S23" i="24"/>
  <c r="K23" i="24"/>
  <c r="AH19" i="24"/>
  <c r="AB19" i="24"/>
  <c r="W19" i="24"/>
  <c r="L19" i="24"/>
  <c r="G19" i="24"/>
  <c r="V17" i="24"/>
  <c r="AH15" i="24"/>
  <c r="R15" i="24"/>
  <c r="AD13" i="24"/>
  <c r="AH11" i="24"/>
  <c r="AF11" i="24"/>
  <c r="AE11" i="24"/>
  <c r="AC11" i="24"/>
  <c r="AB11" i="24"/>
  <c r="AA11" i="24"/>
  <c r="Y11" i="24"/>
  <c r="X11" i="24"/>
  <c r="V11" i="24"/>
  <c r="U11" i="24"/>
  <c r="T11" i="24"/>
  <c r="R11" i="24"/>
  <c r="Q11" i="24"/>
  <c r="O11" i="24"/>
  <c r="N11" i="24"/>
  <c r="M11" i="24"/>
  <c r="K11" i="24"/>
  <c r="J11" i="24"/>
  <c r="H11" i="24"/>
  <c r="G11" i="24"/>
  <c r="AB9" i="24"/>
  <c r="H9" i="24"/>
  <c r="Y32" i="19"/>
  <c r="Y33" i="19"/>
  <c r="Y34" i="19"/>
  <c r="Y35" i="19"/>
  <c r="Y36" i="19"/>
  <c r="Y37" i="19"/>
  <c r="Y38" i="19"/>
  <c r="Y39" i="19"/>
  <c r="Y40" i="19"/>
  <c r="Y31" i="19"/>
  <c r="Z46" i="24"/>
  <c r="I35" i="24"/>
  <c r="Z47" i="24"/>
  <c r="S33" i="24"/>
  <c r="Z48" i="24"/>
  <c r="K39" i="24"/>
  <c r="Z49" i="24"/>
  <c r="AD41" i="24"/>
  <c r="Z50" i="24"/>
  <c r="AC37" i="24"/>
  <c r="Z51" i="24"/>
  <c r="G27" i="24"/>
  <c r="Z52" i="24"/>
  <c r="V23" i="24"/>
  <c r="Z53" i="24"/>
  <c r="P21" i="24"/>
  <c r="Z54" i="24"/>
  <c r="W11" i="24"/>
  <c r="Z55" i="24"/>
  <c r="AF21" i="24"/>
  <c r="Z56" i="24"/>
  <c r="Z57" i="24"/>
  <c r="Z58" i="24"/>
  <c r="Z59" i="24"/>
  <c r="Z60" i="24"/>
  <c r="Z61" i="24"/>
  <c r="Z62" i="24"/>
  <c r="Z63" i="24"/>
  <c r="Z64" i="24"/>
  <c r="Z45" i="24"/>
  <c r="S17" i="24"/>
  <c r="Z46" i="25"/>
  <c r="Z47" i="25"/>
  <c r="Z48" i="25"/>
  <c r="Z49" i="25"/>
  <c r="Z50" i="25"/>
  <c r="Z51" i="25"/>
  <c r="Z52" i="25"/>
  <c r="Z53" i="25"/>
  <c r="Z54" i="25"/>
  <c r="Z55" i="25"/>
  <c r="Z56" i="25"/>
  <c r="Z57" i="25"/>
  <c r="Z58" i="25"/>
  <c r="Z59" i="25"/>
  <c r="Z60" i="25"/>
  <c r="Z61" i="25"/>
  <c r="Z62" i="25"/>
  <c r="Z63" i="25"/>
  <c r="Z64" i="25"/>
  <c r="Z45" i="25"/>
  <c r="Y37" i="13"/>
  <c r="Y38" i="13"/>
  <c r="Y39" i="13"/>
  <c r="Y40" i="13"/>
  <c r="AD40" i="13"/>
  <c r="W85" i="13"/>
  <c r="Y41" i="13"/>
  <c r="Y42" i="13"/>
  <c r="Y43" i="13"/>
  <c r="Y44" i="13"/>
  <c r="O108" i="13"/>
  <c r="Y45" i="13"/>
  <c r="Y46" i="13"/>
  <c r="Y47" i="13"/>
  <c r="Y48" i="13"/>
  <c r="Y49" i="13"/>
  <c r="Y50" i="13"/>
  <c r="Y51" i="13"/>
  <c r="Y52" i="13"/>
  <c r="Y53" i="13"/>
  <c r="Y54" i="13"/>
  <c r="Y55" i="13"/>
  <c r="Y36" i="13"/>
  <c r="Y40" i="21"/>
  <c r="Y41" i="21"/>
  <c r="Y42" i="21"/>
  <c r="Y43" i="21"/>
  <c r="AD43" i="21"/>
  <c r="Y44" i="21"/>
  <c r="Y45" i="21"/>
  <c r="Y46" i="21"/>
  <c r="Y47" i="21"/>
  <c r="Y48" i="21"/>
  <c r="Y49" i="21"/>
  <c r="Y50" i="21"/>
  <c r="Y51" i="21"/>
  <c r="Y52" i="21"/>
  <c r="Y53" i="21"/>
  <c r="Y54" i="21"/>
  <c r="Y55" i="21"/>
  <c r="Y56" i="21"/>
  <c r="Y57" i="21"/>
  <c r="Y58" i="21"/>
  <c r="AD45" i="21"/>
  <c r="AD41" i="21"/>
  <c r="Y39" i="21"/>
  <c r="Y32" i="18"/>
  <c r="Y33" i="18"/>
  <c r="Y34" i="18"/>
  <c r="Y35" i="18"/>
  <c r="Y36" i="18"/>
  <c r="Y37" i="18"/>
  <c r="Y38" i="18"/>
  <c r="Y39" i="18"/>
  <c r="Y40" i="18"/>
  <c r="Y31" i="18"/>
  <c r="Y40" i="17"/>
  <c r="Y39" i="17"/>
  <c r="Y38" i="17"/>
  <c r="Y37" i="17"/>
  <c r="I66" i="17"/>
  <c r="Y36" i="17"/>
  <c r="Y35" i="17"/>
  <c r="Y34" i="17"/>
  <c r="Y33" i="17"/>
  <c r="Y32" i="17"/>
  <c r="Y31" i="17"/>
  <c r="O52" i="17"/>
  <c r="L75" i="17"/>
  <c r="L76" i="17"/>
  <c r="G12" i="18"/>
  <c r="H12" i="18"/>
  <c r="I12" i="18"/>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F41" i="24"/>
  <c r="AE41" i="24"/>
  <c r="AB41" i="24"/>
  <c r="AA41" i="24"/>
  <c r="X41" i="24"/>
  <c r="W41" i="24"/>
  <c r="U41" i="24"/>
  <c r="T41" i="24"/>
  <c r="S41" i="24"/>
  <c r="P41" i="24"/>
  <c r="O41" i="24"/>
  <c r="N41" i="24"/>
  <c r="L41" i="24"/>
  <c r="K41" i="24"/>
  <c r="H41" i="24"/>
  <c r="G41" i="24"/>
  <c r="AB39" i="24"/>
  <c r="AA39" i="24"/>
  <c r="Z39" i="24"/>
  <c r="U39" i="24"/>
  <c r="T39" i="24"/>
  <c r="R39" i="24"/>
  <c r="N39" i="24"/>
  <c r="M39" i="24"/>
  <c r="G39" i="24"/>
  <c r="AH37" i="24"/>
  <c r="AG37" i="24"/>
  <c r="AF37" i="24"/>
  <c r="AE37" i="24"/>
  <c r="AD37" i="24"/>
  <c r="AB37" i="24"/>
  <c r="AA37" i="24"/>
  <c r="Z37" i="24"/>
  <c r="Y37" i="24"/>
  <c r="X37" i="24"/>
  <c r="V37" i="24"/>
  <c r="U37" i="24"/>
  <c r="T37" i="24"/>
  <c r="S37" i="24"/>
  <c r="R37" i="24"/>
  <c r="P37" i="24"/>
  <c r="O37" i="24"/>
  <c r="N37" i="24"/>
  <c r="M37" i="24"/>
  <c r="L37" i="24"/>
  <c r="J37" i="24"/>
  <c r="I37" i="24"/>
  <c r="H37" i="24"/>
  <c r="AG35" i="24"/>
  <c r="AF35" i="24"/>
  <c r="AE35" i="24"/>
  <c r="AD35" i="24"/>
  <c r="AC35" i="24"/>
  <c r="AA35" i="24"/>
  <c r="Z35" i="24"/>
  <c r="X35" i="24"/>
  <c r="W35" i="24"/>
  <c r="U35" i="24"/>
  <c r="T35" i="24"/>
  <c r="S35" i="24"/>
  <c r="R35" i="24"/>
  <c r="Q35" i="24"/>
  <c r="O35" i="24"/>
  <c r="N35" i="24"/>
  <c r="L35" i="24"/>
  <c r="K35" i="24"/>
  <c r="J35" i="24"/>
  <c r="G35"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G77" i="17"/>
  <c r="AG78" i="17"/>
  <c r="AF77" i="17"/>
  <c r="AF78" i="17"/>
  <c r="AE77" i="17"/>
  <c r="AE78" i="17"/>
  <c r="AD77" i="17"/>
  <c r="AD78" i="17"/>
  <c r="AC77" i="17"/>
  <c r="AC78" i="17"/>
  <c r="AB77" i="17"/>
  <c r="AB78" i="17"/>
  <c r="AA77" i="17"/>
  <c r="AA78" i="17"/>
  <c r="Z77" i="17"/>
  <c r="Z78" i="17"/>
  <c r="Y77" i="17"/>
  <c r="Y78" i="17"/>
  <c r="X77" i="17"/>
  <c r="X78" i="17"/>
  <c r="W77" i="17"/>
  <c r="W78" i="17"/>
  <c r="V77" i="17"/>
  <c r="V78" i="17"/>
  <c r="U77" i="17"/>
  <c r="U78" i="17"/>
  <c r="T77" i="17"/>
  <c r="T78" i="17"/>
  <c r="S77" i="17"/>
  <c r="S78" i="17"/>
  <c r="R77" i="17"/>
  <c r="R78" i="17"/>
  <c r="Q77" i="17"/>
  <c r="Q78" i="17"/>
  <c r="P77" i="17"/>
  <c r="P78" i="17"/>
  <c r="O77" i="17"/>
  <c r="O78" i="17"/>
  <c r="N77" i="17"/>
  <c r="N78" i="17"/>
  <c r="M77" i="17"/>
  <c r="M78" i="17"/>
  <c r="L77" i="17"/>
  <c r="L78" i="17"/>
  <c r="K77" i="17"/>
  <c r="K78" i="17"/>
  <c r="J77" i="17"/>
  <c r="J78" i="17"/>
  <c r="I77" i="17"/>
  <c r="I78" i="17"/>
  <c r="H77" i="17"/>
  <c r="H78" i="17"/>
  <c r="G77" i="17"/>
  <c r="G78" i="17"/>
  <c r="F77" i="17"/>
  <c r="F78" i="17"/>
  <c r="AG75" i="17"/>
  <c r="AG76" i="17"/>
  <c r="AF75" i="17"/>
  <c r="AF76" i="17"/>
  <c r="AE75" i="17"/>
  <c r="AE76" i="17"/>
  <c r="AD75" i="17"/>
  <c r="AD76" i="17"/>
  <c r="AC75" i="17"/>
  <c r="AC76" i="17"/>
  <c r="AB75" i="17"/>
  <c r="AB76" i="17"/>
  <c r="AA75" i="17"/>
  <c r="AA76" i="17"/>
  <c r="Z75" i="17"/>
  <c r="Z76" i="17"/>
  <c r="Y75" i="17"/>
  <c r="Y76" i="17"/>
  <c r="X75" i="17"/>
  <c r="X76" i="17"/>
  <c r="W75" i="17"/>
  <c r="W76" i="17"/>
  <c r="V75" i="17"/>
  <c r="V76" i="17"/>
  <c r="U75" i="17"/>
  <c r="U76" i="17"/>
  <c r="T75" i="17"/>
  <c r="T76" i="17"/>
  <c r="S75" i="17"/>
  <c r="S76" i="17"/>
  <c r="R75" i="17"/>
  <c r="R76" i="17"/>
  <c r="Q75" i="17"/>
  <c r="Q76" i="17"/>
  <c r="P75" i="17"/>
  <c r="P76" i="17"/>
  <c r="O75" i="17"/>
  <c r="O76" i="17"/>
  <c r="N75" i="17"/>
  <c r="N76" i="17"/>
  <c r="M75" i="17"/>
  <c r="M76" i="17"/>
  <c r="K75" i="17"/>
  <c r="K76" i="17"/>
  <c r="J75" i="17"/>
  <c r="J76" i="17"/>
  <c r="I75" i="17"/>
  <c r="I76" i="17"/>
  <c r="H75" i="17"/>
  <c r="H76" i="17"/>
  <c r="G75" i="17"/>
  <c r="G76" i="17"/>
  <c r="F75" i="17"/>
  <c r="F76" i="17"/>
  <c r="AG73" i="17"/>
  <c r="AG74" i="17"/>
  <c r="AF73" i="17"/>
  <c r="AF74" i="17"/>
  <c r="AE73" i="17"/>
  <c r="AE74" i="17"/>
  <c r="AD73" i="17"/>
  <c r="AD74" i="17"/>
  <c r="AC73" i="17"/>
  <c r="AC74" i="17"/>
  <c r="AB73" i="17"/>
  <c r="AB74" i="17"/>
  <c r="AA73" i="17"/>
  <c r="AA74" i="17"/>
  <c r="Z73" i="17"/>
  <c r="Z74" i="17"/>
  <c r="Y73" i="17"/>
  <c r="Y74" i="17"/>
  <c r="X73" i="17"/>
  <c r="X74" i="17"/>
  <c r="W73" i="17"/>
  <c r="W74" i="17"/>
  <c r="V73" i="17"/>
  <c r="V74" i="17"/>
  <c r="U73" i="17"/>
  <c r="U74" i="17"/>
  <c r="T73" i="17"/>
  <c r="T74" i="17"/>
  <c r="S73" i="17"/>
  <c r="S74" i="17"/>
  <c r="R73" i="17"/>
  <c r="R74" i="17"/>
  <c r="Q73" i="17"/>
  <c r="Q74" i="17"/>
  <c r="P73" i="17"/>
  <c r="P74" i="17"/>
  <c r="O73" i="17"/>
  <c r="O74" i="17"/>
  <c r="N73" i="17"/>
  <c r="N74" i="17"/>
  <c r="M73" i="17"/>
  <c r="M74" i="17"/>
  <c r="L73" i="17"/>
  <c r="L74" i="17"/>
  <c r="K73" i="17"/>
  <c r="K74" i="17"/>
  <c r="J73" i="17"/>
  <c r="J74" i="17"/>
  <c r="I73" i="17"/>
  <c r="I74" i="17"/>
  <c r="H73" i="17"/>
  <c r="H74" i="17"/>
  <c r="G73" i="17"/>
  <c r="G74" i="17"/>
  <c r="F73" i="17"/>
  <c r="F74" i="17"/>
  <c r="AG71" i="17"/>
  <c r="AG72" i="17"/>
  <c r="AF71" i="17"/>
  <c r="AF72" i="17"/>
  <c r="AE71" i="17"/>
  <c r="AE72" i="17"/>
  <c r="AD71" i="17"/>
  <c r="AD72" i="17"/>
  <c r="AC71" i="17"/>
  <c r="AC72" i="17"/>
  <c r="AB71" i="17"/>
  <c r="AB72" i="17"/>
  <c r="AA71" i="17"/>
  <c r="AA72" i="17"/>
  <c r="Z71" i="17"/>
  <c r="Z72" i="17"/>
  <c r="Y71" i="17"/>
  <c r="Y72" i="17"/>
  <c r="X71" i="17"/>
  <c r="X72" i="17"/>
  <c r="W71" i="17"/>
  <c r="W72" i="17"/>
  <c r="V71" i="17"/>
  <c r="V72" i="17"/>
  <c r="U71" i="17"/>
  <c r="U72" i="17"/>
  <c r="T71" i="17"/>
  <c r="T72" i="17"/>
  <c r="S71" i="17"/>
  <c r="S72" i="17"/>
  <c r="R71" i="17"/>
  <c r="R72" i="17"/>
  <c r="Q71" i="17"/>
  <c r="Q72" i="17"/>
  <c r="P71" i="17"/>
  <c r="P72" i="17"/>
  <c r="O71" i="17"/>
  <c r="O72" i="17"/>
  <c r="N71" i="17"/>
  <c r="N72" i="17"/>
  <c r="M71" i="17"/>
  <c r="M72" i="17"/>
  <c r="L71" i="17"/>
  <c r="L72" i="17"/>
  <c r="K71" i="17"/>
  <c r="K72" i="17"/>
  <c r="J71" i="17"/>
  <c r="J72" i="17"/>
  <c r="I71" i="17"/>
  <c r="I72" i="17"/>
  <c r="H71" i="17"/>
  <c r="H72" i="17"/>
  <c r="G71" i="17"/>
  <c r="G72" i="17"/>
  <c r="F71" i="17"/>
  <c r="F72" i="17"/>
  <c r="AG69" i="17"/>
  <c r="AG70" i="17"/>
  <c r="AF69" i="17"/>
  <c r="AF70" i="17"/>
  <c r="AE69" i="17"/>
  <c r="AE70" i="17"/>
  <c r="AD69" i="17"/>
  <c r="AD70" i="17"/>
  <c r="AC69" i="17"/>
  <c r="AC70" i="17"/>
  <c r="AB69" i="17"/>
  <c r="AB70" i="17"/>
  <c r="AA69" i="17"/>
  <c r="AA70" i="17"/>
  <c r="Z69" i="17"/>
  <c r="Z70" i="17"/>
  <c r="Y69" i="17"/>
  <c r="Y70" i="17"/>
  <c r="X69" i="17"/>
  <c r="X70" i="17"/>
  <c r="W69" i="17"/>
  <c r="W70" i="17"/>
  <c r="V69" i="17"/>
  <c r="V70" i="17"/>
  <c r="U69" i="17"/>
  <c r="U70" i="17"/>
  <c r="T69" i="17"/>
  <c r="T70" i="17"/>
  <c r="S69" i="17"/>
  <c r="S70" i="17"/>
  <c r="R69" i="17"/>
  <c r="R70" i="17"/>
  <c r="Q69" i="17"/>
  <c r="Q70" i="17"/>
  <c r="P69" i="17"/>
  <c r="P70" i="17"/>
  <c r="O69" i="17"/>
  <c r="O70" i="17"/>
  <c r="N69" i="17"/>
  <c r="N70" i="17"/>
  <c r="M69" i="17"/>
  <c r="M70" i="17"/>
  <c r="L69" i="17"/>
  <c r="L70" i="17"/>
  <c r="K69" i="17"/>
  <c r="K70" i="17"/>
  <c r="J69" i="17"/>
  <c r="J70" i="17"/>
  <c r="I69" i="17"/>
  <c r="I70" i="17"/>
  <c r="H69" i="17"/>
  <c r="H70" i="17"/>
  <c r="G69" i="17"/>
  <c r="G70" i="17"/>
  <c r="F69" i="17"/>
  <c r="F70" i="17"/>
  <c r="AG67" i="17"/>
  <c r="AG68" i="17"/>
  <c r="AF67" i="17"/>
  <c r="AF68" i="17"/>
  <c r="AE67" i="17"/>
  <c r="AE68" i="17"/>
  <c r="AD67" i="17"/>
  <c r="AD68" i="17"/>
  <c r="AC67" i="17"/>
  <c r="AC68" i="17"/>
  <c r="AB67" i="17"/>
  <c r="AB68" i="17"/>
  <c r="AA67" i="17"/>
  <c r="AA68" i="17"/>
  <c r="Z67" i="17"/>
  <c r="Z68" i="17"/>
  <c r="Y67" i="17"/>
  <c r="Y68" i="17"/>
  <c r="X67" i="17"/>
  <c r="X68" i="17"/>
  <c r="W67" i="17"/>
  <c r="W68" i="17"/>
  <c r="V67" i="17"/>
  <c r="V68" i="17"/>
  <c r="U67" i="17"/>
  <c r="U68" i="17"/>
  <c r="T67" i="17"/>
  <c r="T68" i="17"/>
  <c r="S67" i="17"/>
  <c r="S68" i="17"/>
  <c r="R67" i="17"/>
  <c r="R68" i="17"/>
  <c r="Q67" i="17"/>
  <c r="Q68" i="17"/>
  <c r="P67" i="17"/>
  <c r="P68" i="17"/>
  <c r="O67" i="17"/>
  <c r="O68" i="17"/>
  <c r="N67" i="17"/>
  <c r="N68" i="17"/>
  <c r="M67" i="17"/>
  <c r="M68" i="17"/>
  <c r="L67" i="17"/>
  <c r="L68" i="17"/>
  <c r="K67" i="17"/>
  <c r="K68" i="17"/>
  <c r="J67" i="17"/>
  <c r="J68" i="17"/>
  <c r="I67" i="17"/>
  <c r="I68" i="17"/>
  <c r="H67" i="17"/>
  <c r="H68" i="17"/>
  <c r="G67" i="17"/>
  <c r="G68" i="17"/>
  <c r="F67" i="17"/>
  <c r="F68" i="17"/>
  <c r="AG65" i="17"/>
  <c r="AG66" i="17"/>
  <c r="AF65" i="17"/>
  <c r="AE65" i="17"/>
  <c r="AE66" i="17"/>
  <c r="AD65" i="17"/>
  <c r="AC65" i="17"/>
  <c r="AC66" i="17"/>
  <c r="AB65" i="17"/>
  <c r="AA65" i="17"/>
  <c r="Z65" i="17"/>
  <c r="Z66" i="17"/>
  <c r="Y65" i="17"/>
  <c r="X65" i="17"/>
  <c r="X66" i="17"/>
  <c r="W65" i="17"/>
  <c r="W66" i="17"/>
  <c r="V65" i="17"/>
  <c r="V66" i="17"/>
  <c r="U65" i="17"/>
  <c r="T65" i="17"/>
  <c r="T66" i="17"/>
  <c r="S65" i="17"/>
  <c r="S66" i="17"/>
  <c r="R65" i="17"/>
  <c r="Q65" i="17"/>
  <c r="Q66" i="17"/>
  <c r="P65" i="17"/>
  <c r="P66" i="17"/>
  <c r="O65" i="17"/>
  <c r="O66" i="17"/>
  <c r="N65" i="17"/>
  <c r="M65" i="17"/>
  <c r="L65" i="17"/>
  <c r="L66" i="17"/>
  <c r="K65" i="17"/>
  <c r="J65" i="17"/>
  <c r="J66" i="17"/>
  <c r="I65" i="17"/>
  <c r="H65" i="17"/>
  <c r="H66" i="17"/>
  <c r="G65" i="17"/>
  <c r="F65" i="17"/>
  <c r="AG63" i="17"/>
  <c r="AG64" i="17"/>
  <c r="AF63" i="17"/>
  <c r="AF64" i="17"/>
  <c r="AE63" i="17"/>
  <c r="AE64" i="17"/>
  <c r="AD63" i="17"/>
  <c r="AC63" i="17"/>
  <c r="AC64" i="17"/>
  <c r="AB63" i="17"/>
  <c r="AA63" i="17"/>
  <c r="Z63" i="17"/>
  <c r="Z64" i="17"/>
  <c r="Y63" i="17"/>
  <c r="X63" i="17"/>
  <c r="X64" i="17"/>
  <c r="W63" i="17"/>
  <c r="V63" i="17"/>
  <c r="V64" i="17"/>
  <c r="U63" i="17"/>
  <c r="T63" i="17"/>
  <c r="S63" i="17"/>
  <c r="S64" i="17"/>
  <c r="R63" i="17"/>
  <c r="Q63" i="17"/>
  <c r="Q64" i="17"/>
  <c r="P63" i="17"/>
  <c r="O63" i="17"/>
  <c r="O64" i="17"/>
  <c r="N63" i="17"/>
  <c r="M63" i="17"/>
  <c r="L63" i="17"/>
  <c r="L64" i="17"/>
  <c r="K63" i="17"/>
  <c r="J63" i="17"/>
  <c r="J64" i="17"/>
  <c r="I63" i="17"/>
  <c r="H63" i="17"/>
  <c r="H64" i="17"/>
  <c r="G63" i="17"/>
  <c r="F63" i="17"/>
  <c r="AG61" i="17"/>
  <c r="AG62" i="17"/>
  <c r="AF61" i="17"/>
  <c r="AE61" i="17"/>
  <c r="AD61" i="17"/>
  <c r="AD62" i="17"/>
  <c r="AC61" i="17"/>
  <c r="AB61" i="17"/>
  <c r="AA61" i="17"/>
  <c r="Z61" i="17"/>
  <c r="Z62" i="17"/>
  <c r="Y61" i="17"/>
  <c r="X61" i="17"/>
  <c r="W61" i="17"/>
  <c r="V61" i="17"/>
  <c r="U61" i="17"/>
  <c r="T61" i="17"/>
  <c r="S61" i="17"/>
  <c r="S62" i="17"/>
  <c r="R61" i="17"/>
  <c r="Q61" i="17"/>
  <c r="P61" i="17"/>
  <c r="O61" i="17"/>
  <c r="N61" i="17"/>
  <c r="M61" i="17"/>
  <c r="M62" i="17"/>
  <c r="L61" i="17"/>
  <c r="K61" i="17"/>
  <c r="J61" i="17"/>
  <c r="I61" i="17"/>
  <c r="H61" i="17"/>
  <c r="G61" i="17"/>
  <c r="F61" i="17"/>
  <c r="AG59" i="17"/>
  <c r="AF59" i="17"/>
  <c r="AE59" i="17"/>
  <c r="AD59" i="17"/>
  <c r="AD60" i="17"/>
  <c r="AC59" i="17"/>
  <c r="AB59" i="17"/>
  <c r="AA59" i="17"/>
  <c r="Z59" i="17"/>
  <c r="Y59" i="17"/>
  <c r="X59" i="17"/>
  <c r="W59" i="17"/>
  <c r="V59" i="17"/>
  <c r="U59" i="17"/>
  <c r="T59" i="17"/>
  <c r="S59" i="17"/>
  <c r="R59" i="17"/>
  <c r="R60" i="17"/>
  <c r="Q59" i="17"/>
  <c r="P59" i="17"/>
  <c r="O59" i="17"/>
  <c r="N59" i="17"/>
  <c r="N60" i="17"/>
  <c r="M59" i="17"/>
  <c r="L59" i="17"/>
  <c r="K59" i="17"/>
  <c r="J59" i="17"/>
  <c r="I59" i="17"/>
  <c r="H59" i="17"/>
  <c r="G59" i="17"/>
  <c r="F59" i="17"/>
  <c r="AG57" i="17"/>
  <c r="AF57" i="17"/>
  <c r="AE57" i="17"/>
  <c r="AD57" i="17"/>
  <c r="AC57" i="17"/>
  <c r="AB57" i="17"/>
  <c r="AA57" i="17"/>
  <c r="Z57" i="17"/>
  <c r="Y57" i="17"/>
  <c r="X57" i="17"/>
  <c r="W57" i="17"/>
  <c r="V57" i="17"/>
  <c r="V58" i="17"/>
  <c r="U57" i="17"/>
  <c r="T57" i="17"/>
  <c r="S57" i="17"/>
  <c r="R57" i="17"/>
  <c r="Q57" i="17"/>
  <c r="P57" i="17"/>
  <c r="O57" i="17"/>
  <c r="N57" i="17"/>
  <c r="N58" i="17"/>
  <c r="M57" i="17"/>
  <c r="L57" i="17"/>
  <c r="K57" i="17"/>
  <c r="J57" i="17"/>
  <c r="J58" i="17"/>
  <c r="I57" i="17"/>
  <c r="H57" i="17"/>
  <c r="G57" i="17"/>
  <c r="F57" i="17"/>
  <c r="AG55" i="17"/>
  <c r="AF55" i="17"/>
  <c r="AE55" i="17"/>
  <c r="AD55" i="17"/>
  <c r="AD56" i="17"/>
  <c r="AC55" i="17"/>
  <c r="AB55" i="17"/>
  <c r="AA55" i="17"/>
  <c r="Z55" i="17"/>
  <c r="Y55" i="17"/>
  <c r="Y56" i="17"/>
  <c r="X55" i="17"/>
  <c r="X56" i="17"/>
  <c r="W55" i="17"/>
  <c r="V55" i="17"/>
  <c r="V56" i="17"/>
  <c r="U55" i="17"/>
  <c r="T55" i="17"/>
  <c r="S55" i="17"/>
  <c r="R55" i="17"/>
  <c r="R56" i="17"/>
  <c r="Q55" i="17"/>
  <c r="P55" i="17"/>
  <c r="P56" i="17"/>
  <c r="O55" i="17"/>
  <c r="O56" i="17"/>
  <c r="N55" i="17"/>
  <c r="M55" i="17"/>
  <c r="L55" i="17"/>
  <c r="L56" i="17"/>
  <c r="K55" i="17"/>
  <c r="J55" i="17"/>
  <c r="I55" i="17"/>
  <c r="H55" i="17"/>
  <c r="H56" i="17"/>
  <c r="G55" i="17"/>
  <c r="F55" i="17"/>
  <c r="AG53" i="17"/>
  <c r="AG54" i="17"/>
  <c r="AF53" i="17"/>
  <c r="AF54" i="17"/>
  <c r="AE53" i="17"/>
  <c r="AE54" i="17"/>
  <c r="AD53" i="17"/>
  <c r="AC53" i="17"/>
  <c r="AB53" i="17"/>
  <c r="AA53" i="17"/>
  <c r="AA54" i="17"/>
  <c r="Z53" i="17"/>
  <c r="Z54" i="17"/>
  <c r="Y53" i="17"/>
  <c r="X53" i="17"/>
  <c r="X54" i="17"/>
  <c r="W53" i="17"/>
  <c r="V53" i="17"/>
  <c r="V54" i="17"/>
  <c r="U53" i="17"/>
  <c r="T53" i="17"/>
  <c r="S53" i="17"/>
  <c r="S54" i="17"/>
  <c r="R53" i="17"/>
  <c r="R54" i="17"/>
  <c r="Q53" i="17"/>
  <c r="Q54" i="17"/>
  <c r="P53" i="17"/>
  <c r="O53" i="17"/>
  <c r="N53" i="17"/>
  <c r="M53" i="17"/>
  <c r="L53" i="17"/>
  <c r="L54" i="17"/>
  <c r="K53" i="17"/>
  <c r="J53" i="17"/>
  <c r="J54" i="17"/>
  <c r="I53" i="17"/>
  <c r="H53" i="17"/>
  <c r="G53" i="17"/>
  <c r="F53" i="17"/>
  <c r="F54"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F52"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G77" i="18"/>
  <c r="G78" i="18"/>
  <c r="H77" i="18"/>
  <c r="I77" i="18"/>
  <c r="I78" i="18"/>
  <c r="J77" i="18"/>
  <c r="K77" i="18"/>
  <c r="K78" i="18"/>
  <c r="L77" i="18"/>
  <c r="L78" i="18"/>
  <c r="M77" i="18"/>
  <c r="M78" i="18"/>
  <c r="N77" i="18"/>
  <c r="N78" i="18"/>
  <c r="O77" i="18"/>
  <c r="O78" i="18"/>
  <c r="P77" i="18"/>
  <c r="Q77" i="18"/>
  <c r="Q78" i="18"/>
  <c r="R77" i="18"/>
  <c r="S77" i="18"/>
  <c r="S78" i="18"/>
  <c r="T77" i="18"/>
  <c r="T78" i="18"/>
  <c r="U77" i="18"/>
  <c r="U78" i="18"/>
  <c r="V77" i="18"/>
  <c r="W77" i="18"/>
  <c r="W78" i="18"/>
  <c r="X77" i="18"/>
  <c r="Y77" i="18"/>
  <c r="Y78" i="18"/>
  <c r="Z77" i="18"/>
  <c r="AA77" i="18"/>
  <c r="AA78" i="18"/>
  <c r="AB77" i="18"/>
  <c r="AB78" i="18"/>
  <c r="AC77" i="18"/>
  <c r="AC78" i="18"/>
  <c r="AD77" i="18"/>
  <c r="AE77" i="18"/>
  <c r="AE78" i="18"/>
  <c r="AF77" i="18"/>
  <c r="AG77" i="18"/>
  <c r="AG78" i="18"/>
  <c r="G75" i="18"/>
  <c r="H75" i="18"/>
  <c r="I75" i="18"/>
  <c r="I76" i="18"/>
  <c r="J75" i="18"/>
  <c r="K75" i="18"/>
  <c r="L75" i="18"/>
  <c r="M75" i="18"/>
  <c r="M76" i="18"/>
  <c r="N75" i="18"/>
  <c r="N76" i="18"/>
  <c r="O75" i="18"/>
  <c r="P75" i="18"/>
  <c r="Q75" i="18"/>
  <c r="Q76" i="18"/>
  <c r="R75" i="18"/>
  <c r="R76" i="18"/>
  <c r="S75" i="18"/>
  <c r="T75" i="18"/>
  <c r="U75" i="18"/>
  <c r="U76" i="18"/>
  <c r="V75" i="18"/>
  <c r="V76" i="18"/>
  <c r="W75" i="18"/>
  <c r="X75" i="18"/>
  <c r="Y75" i="18"/>
  <c r="Y76" i="18"/>
  <c r="Z75" i="18"/>
  <c r="Z76" i="18"/>
  <c r="AA75" i="18"/>
  <c r="AB75" i="18"/>
  <c r="AC75" i="18"/>
  <c r="AC76" i="18"/>
  <c r="AD75" i="18"/>
  <c r="AD76" i="18"/>
  <c r="AE75" i="18"/>
  <c r="AF75" i="18"/>
  <c r="AG75" i="18"/>
  <c r="AG76" i="18"/>
  <c r="G73" i="18"/>
  <c r="G74" i="18"/>
  <c r="H73" i="18"/>
  <c r="I73" i="18"/>
  <c r="J73" i="18"/>
  <c r="J74" i="18"/>
  <c r="K73" i="18"/>
  <c r="K74" i="18"/>
  <c r="L73" i="18"/>
  <c r="M73" i="18"/>
  <c r="N73" i="18"/>
  <c r="N74" i="18"/>
  <c r="O73" i="18"/>
  <c r="O74" i="18"/>
  <c r="P73" i="18"/>
  <c r="Q73" i="18"/>
  <c r="R73" i="18"/>
  <c r="R74" i="18"/>
  <c r="S73" i="18"/>
  <c r="S74" i="18"/>
  <c r="T73" i="18"/>
  <c r="U73" i="18"/>
  <c r="V73" i="18"/>
  <c r="V74" i="18"/>
  <c r="W73" i="18"/>
  <c r="W74" i="18"/>
  <c r="X73" i="18"/>
  <c r="Y73" i="18"/>
  <c r="Z73" i="18"/>
  <c r="Z74" i="18"/>
  <c r="AA73" i="18"/>
  <c r="AA74" i="18"/>
  <c r="AB73" i="18"/>
  <c r="AC73" i="18"/>
  <c r="AD73" i="18"/>
  <c r="AD74" i="18"/>
  <c r="AE73" i="18"/>
  <c r="AE74" i="18"/>
  <c r="AF73" i="18"/>
  <c r="AG73" i="18"/>
  <c r="G71" i="18"/>
  <c r="G72" i="18"/>
  <c r="H71" i="18"/>
  <c r="H72" i="18"/>
  <c r="I71" i="18"/>
  <c r="J71" i="18"/>
  <c r="K71" i="18"/>
  <c r="L71" i="18"/>
  <c r="L72" i="18"/>
  <c r="M71" i="18"/>
  <c r="N71" i="18"/>
  <c r="O71" i="18"/>
  <c r="O72" i="18"/>
  <c r="P71" i="18"/>
  <c r="P72" i="18"/>
  <c r="Q71" i="18"/>
  <c r="R71" i="18"/>
  <c r="S71" i="18"/>
  <c r="S72" i="18"/>
  <c r="T71" i="18"/>
  <c r="T72" i="18"/>
  <c r="U71" i="18"/>
  <c r="V71" i="18"/>
  <c r="W71" i="18"/>
  <c r="W72" i="18"/>
  <c r="X71" i="18"/>
  <c r="X72" i="18"/>
  <c r="Y71" i="18"/>
  <c r="Z71" i="18"/>
  <c r="AA71" i="18"/>
  <c r="AA72" i="18"/>
  <c r="AB71" i="18"/>
  <c r="AB72" i="18"/>
  <c r="AC71" i="18"/>
  <c r="AD71" i="18"/>
  <c r="AE71" i="18"/>
  <c r="AF71" i="18"/>
  <c r="AF72" i="18"/>
  <c r="AG71" i="18"/>
  <c r="G69" i="18"/>
  <c r="H69" i="18"/>
  <c r="H70" i="18"/>
  <c r="I69" i="18"/>
  <c r="I70" i="18"/>
  <c r="J69" i="18"/>
  <c r="K69" i="18"/>
  <c r="L69" i="18"/>
  <c r="L70" i="18"/>
  <c r="M69" i="18"/>
  <c r="M70" i="18"/>
  <c r="N69" i="18"/>
  <c r="O69" i="18"/>
  <c r="P69" i="18"/>
  <c r="P70" i="18"/>
  <c r="Q69" i="18"/>
  <c r="Q70" i="18"/>
  <c r="R69" i="18"/>
  <c r="S69" i="18"/>
  <c r="T69" i="18"/>
  <c r="T70" i="18"/>
  <c r="U69" i="18"/>
  <c r="U70" i="18"/>
  <c r="V69" i="18"/>
  <c r="W69" i="18"/>
  <c r="X69" i="18"/>
  <c r="X70" i="18"/>
  <c r="Y69" i="18"/>
  <c r="Y70" i="18"/>
  <c r="Z69" i="18"/>
  <c r="AA69" i="18"/>
  <c r="AB69" i="18"/>
  <c r="AB70" i="18"/>
  <c r="AC69" i="18"/>
  <c r="AC70" i="18"/>
  <c r="AD69" i="18"/>
  <c r="AE69" i="18"/>
  <c r="AF69" i="18"/>
  <c r="AF70" i="18"/>
  <c r="AG69" i="18"/>
  <c r="F77" i="18"/>
  <c r="F75" i="18"/>
  <c r="F73" i="18"/>
  <c r="F74" i="18"/>
  <c r="F71" i="18"/>
  <c r="F72" i="18"/>
  <c r="F69" i="18"/>
  <c r="F67" i="18"/>
  <c r="G67" i="18"/>
  <c r="G68" i="18"/>
  <c r="H67" i="18"/>
  <c r="H68" i="18"/>
  <c r="I67" i="18"/>
  <c r="J67" i="18"/>
  <c r="K67" i="18"/>
  <c r="K68" i="18"/>
  <c r="L67" i="18"/>
  <c r="L68" i="18"/>
  <c r="M67" i="18"/>
  <c r="N67" i="18"/>
  <c r="O67" i="18"/>
  <c r="O68" i="18"/>
  <c r="P67" i="18"/>
  <c r="P68" i="18"/>
  <c r="Q67" i="18"/>
  <c r="R67" i="18"/>
  <c r="S67" i="18"/>
  <c r="S68" i="18"/>
  <c r="T67" i="18"/>
  <c r="T68" i="18"/>
  <c r="U67" i="18"/>
  <c r="V67" i="18"/>
  <c r="W67" i="18"/>
  <c r="X67" i="18"/>
  <c r="X68" i="18"/>
  <c r="Y67" i="18"/>
  <c r="Z67" i="18"/>
  <c r="AA67" i="18"/>
  <c r="AA68" i="18"/>
  <c r="AB67" i="18"/>
  <c r="AB68" i="18"/>
  <c r="AC67" i="18"/>
  <c r="AD67" i="18"/>
  <c r="AE67" i="18"/>
  <c r="AE68" i="18"/>
  <c r="AF67" i="18"/>
  <c r="AF68" i="18"/>
  <c r="AG67" i="18"/>
  <c r="G65" i="18"/>
  <c r="H65" i="18"/>
  <c r="I65" i="18"/>
  <c r="I66" i="18"/>
  <c r="J65" i="18"/>
  <c r="K65" i="18"/>
  <c r="L65" i="18"/>
  <c r="M65" i="18"/>
  <c r="M66" i="18"/>
  <c r="N65" i="18"/>
  <c r="O65" i="18"/>
  <c r="P65" i="18"/>
  <c r="P66" i="18"/>
  <c r="Q65" i="18"/>
  <c r="Q66" i="18"/>
  <c r="R65" i="18"/>
  <c r="S65" i="18"/>
  <c r="T65" i="18"/>
  <c r="T66" i="18"/>
  <c r="U65" i="18"/>
  <c r="U66" i="18"/>
  <c r="V65" i="18"/>
  <c r="W65" i="18"/>
  <c r="X65" i="18"/>
  <c r="X66" i="18"/>
  <c r="Y65" i="18"/>
  <c r="Y66" i="18"/>
  <c r="Z65" i="18"/>
  <c r="AA65" i="18"/>
  <c r="AB65" i="18"/>
  <c r="AB66" i="18"/>
  <c r="AC65" i="18"/>
  <c r="AC66" i="18"/>
  <c r="AD65" i="18"/>
  <c r="AE65" i="18"/>
  <c r="AF65" i="18"/>
  <c r="AF66" i="18"/>
  <c r="AG65" i="18"/>
  <c r="AG66" i="18"/>
  <c r="F65" i="18"/>
  <c r="G63" i="18"/>
  <c r="H63" i="18"/>
  <c r="I63" i="18"/>
  <c r="I64" i="18"/>
  <c r="J63" i="18"/>
  <c r="K63" i="18"/>
  <c r="L63" i="18"/>
  <c r="L64" i="18"/>
  <c r="M63" i="18"/>
  <c r="M64" i="18"/>
  <c r="N63" i="18"/>
  <c r="O63" i="18"/>
  <c r="P63" i="18"/>
  <c r="P64" i="18"/>
  <c r="Q63" i="18"/>
  <c r="Q64" i="18"/>
  <c r="R63" i="18"/>
  <c r="S63" i="18"/>
  <c r="T63" i="18"/>
  <c r="U63" i="18"/>
  <c r="U64" i="18"/>
  <c r="V63" i="18"/>
  <c r="W63" i="18"/>
  <c r="X63" i="18"/>
  <c r="Y63" i="18"/>
  <c r="Y64" i="18"/>
  <c r="Z63" i="18"/>
  <c r="AA63" i="18"/>
  <c r="AB63" i="18"/>
  <c r="AB64" i="18"/>
  <c r="AC63" i="18"/>
  <c r="AC64" i="18"/>
  <c r="AD63" i="18"/>
  <c r="AE63" i="18"/>
  <c r="AF63" i="18"/>
  <c r="AF64" i="18"/>
  <c r="AG63" i="18"/>
  <c r="AG64" i="18"/>
  <c r="F63" i="18"/>
  <c r="G61" i="18"/>
  <c r="H61" i="18"/>
  <c r="H62" i="18"/>
  <c r="I61" i="18"/>
  <c r="I62" i="18"/>
  <c r="J61" i="18"/>
  <c r="K61" i="18"/>
  <c r="L61" i="18"/>
  <c r="L62" i="18"/>
  <c r="M61" i="18"/>
  <c r="M62" i="18"/>
  <c r="N61" i="18"/>
  <c r="O61" i="18"/>
  <c r="P61" i="18"/>
  <c r="Q61" i="18"/>
  <c r="Q62" i="18"/>
  <c r="R61" i="18"/>
  <c r="S61" i="18"/>
  <c r="T61" i="18"/>
  <c r="U61" i="18"/>
  <c r="U62" i="18"/>
  <c r="V61" i="18"/>
  <c r="W61" i="18"/>
  <c r="X61" i="18"/>
  <c r="X62" i="18"/>
  <c r="Y61" i="18"/>
  <c r="Y62" i="18"/>
  <c r="Z61" i="18"/>
  <c r="AA61" i="18"/>
  <c r="AB61" i="18"/>
  <c r="AB62" i="18"/>
  <c r="AC61" i="18"/>
  <c r="AC62" i="18"/>
  <c r="AD61" i="18"/>
  <c r="AE61" i="18"/>
  <c r="AF61" i="18"/>
  <c r="AG61" i="18"/>
  <c r="AG62" i="18"/>
  <c r="G59" i="18"/>
  <c r="H59" i="18"/>
  <c r="I59" i="18"/>
  <c r="I60" i="18"/>
  <c r="J59" i="18"/>
  <c r="J60" i="18"/>
  <c r="K59" i="18"/>
  <c r="L59" i="18"/>
  <c r="M59" i="18"/>
  <c r="M60" i="18"/>
  <c r="N59" i="18"/>
  <c r="N60" i="18"/>
  <c r="O59" i="18"/>
  <c r="P59" i="18"/>
  <c r="Q59" i="18"/>
  <c r="Q60" i="18"/>
  <c r="R59" i="18"/>
  <c r="R60" i="18"/>
  <c r="S59" i="18"/>
  <c r="T59" i="18"/>
  <c r="U59" i="18"/>
  <c r="U60" i="18"/>
  <c r="V59" i="18"/>
  <c r="V60" i="18"/>
  <c r="W59" i="18"/>
  <c r="X59" i="18"/>
  <c r="Y59" i="18"/>
  <c r="Y60" i="18"/>
  <c r="Z59" i="18"/>
  <c r="Z60" i="18"/>
  <c r="AA59" i="18"/>
  <c r="AB59" i="18"/>
  <c r="AC59" i="18"/>
  <c r="AC60" i="18"/>
  <c r="AD59" i="18"/>
  <c r="AD60" i="18"/>
  <c r="AE59" i="18"/>
  <c r="AF59" i="18"/>
  <c r="AG59" i="18"/>
  <c r="AG60" i="18"/>
  <c r="G57" i="18"/>
  <c r="G58" i="18"/>
  <c r="H57" i="18"/>
  <c r="I57" i="18"/>
  <c r="J57" i="18"/>
  <c r="J58" i="18"/>
  <c r="K57" i="18"/>
  <c r="K58" i="18"/>
  <c r="L57" i="18"/>
  <c r="M57" i="18"/>
  <c r="N57" i="18"/>
  <c r="N58" i="18"/>
  <c r="O57" i="18"/>
  <c r="P57" i="18"/>
  <c r="Q57" i="18"/>
  <c r="R57" i="18"/>
  <c r="R58" i="18"/>
  <c r="S57" i="18"/>
  <c r="S58" i="18"/>
  <c r="T57" i="18"/>
  <c r="U57" i="18"/>
  <c r="V57" i="18"/>
  <c r="V58" i="18"/>
  <c r="W57" i="18"/>
  <c r="W58" i="18"/>
  <c r="X57" i="18"/>
  <c r="Y57" i="18"/>
  <c r="Z57" i="18"/>
  <c r="Z58" i="18"/>
  <c r="AA57" i="18"/>
  <c r="AA58" i="18"/>
  <c r="AB57" i="18"/>
  <c r="AC57" i="18"/>
  <c r="AD57" i="18"/>
  <c r="AD58" i="18"/>
  <c r="AE57" i="18"/>
  <c r="AF57" i="18"/>
  <c r="AG57" i="18"/>
  <c r="G55" i="18"/>
  <c r="G56" i="18"/>
  <c r="H55" i="18"/>
  <c r="I55" i="18"/>
  <c r="J55" i="18"/>
  <c r="K55" i="18"/>
  <c r="K56" i="18"/>
  <c r="L55" i="18"/>
  <c r="M55" i="18"/>
  <c r="N55" i="18"/>
  <c r="O55" i="18"/>
  <c r="O56" i="18"/>
  <c r="P55" i="18"/>
  <c r="Q55" i="18"/>
  <c r="R55" i="18"/>
  <c r="S55" i="18"/>
  <c r="S56" i="18"/>
  <c r="T55" i="18"/>
  <c r="U55" i="18"/>
  <c r="V55" i="18"/>
  <c r="W55" i="18"/>
  <c r="W56" i="18"/>
  <c r="X55" i="18"/>
  <c r="Y55" i="18"/>
  <c r="Z55" i="18"/>
  <c r="AA55" i="18"/>
  <c r="AA56" i="18"/>
  <c r="AB55" i="18"/>
  <c r="AC55" i="18"/>
  <c r="AD55" i="18"/>
  <c r="AE55" i="18"/>
  <c r="AE56" i="18"/>
  <c r="AF55" i="18"/>
  <c r="AG55" i="18"/>
  <c r="F61" i="18"/>
  <c r="F59" i="18"/>
  <c r="F60" i="18"/>
  <c r="F57" i="18"/>
  <c r="F58" i="18"/>
  <c r="F55" i="18"/>
  <c r="G53" i="18"/>
  <c r="H53" i="18"/>
  <c r="H54" i="18"/>
  <c r="I53" i="18"/>
  <c r="I54" i="18"/>
  <c r="J53" i="18"/>
  <c r="K53" i="18"/>
  <c r="L53" i="18"/>
  <c r="L54" i="18"/>
  <c r="M53" i="18"/>
  <c r="M54" i="18"/>
  <c r="N53" i="18"/>
  <c r="O53" i="18"/>
  <c r="P53" i="18"/>
  <c r="Q53" i="18"/>
  <c r="Q54" i="18"/>
  <c r="R53" i="18"/>
  <c r="S53" i="18"/>
  <c r="T53" i="18"/>
  <c r="U53" i="18"/>
  <c r="U54" i="18"/>
  <c r="V53" i="18"/>
  <c r="W53" i="18"/>
  <c r="X53" i="18"/>
  <c r="X54" i="18"/>
  <c r="Y53" i="18"/>
  <c r="Y54" i="18"/>
  <c r="Z53" i="18"/>
  <c r="AA53" i="18"/>
  <c r="AB53" i="18"/>
  <c r="AB54" i="18"/>
  <c r="AC53" i="18"/>
  <c r="AC54" i="18"/>
  <c r="AD53" i="18"/>
  <c r="AE53" i="18"/>
  <c r="AF53" i="18"/>
  <c r="AG53" i="18"/>
  <c r="AG54" i="18"/>
  <c r="F53" i="18"/>
  <c r="G51" i="18"/>
  <c r="H51" i="18"/>
  <c r="H52" i="18"/>
  <c r="I51" i="18"/>
  <c r="I52" i="18"/>
  <c r="J51" i="18"/>
  <c r="K51" i="18"/>
  <c r="L51" i="18"/>
  <c r="M51" i="18"/>
  <c r="M52" i="18"/>
  <c r="N51" i="18"/>
  <c r="O51" i="18"/>
  <c r="P51" i="18"/>
  <c r="Q51" i="18"/>
  <c r="Q52" i="18"/>
  <c r="R51" i="18"/>
  <c r="S51" i="18"/>
  <c r="T51" i="18"/>
  <c r="T52" i="18"/>
  <c r="U51" i="18"/>
  <c r="U52" i="18"/>
  <c r="V51" i="18"/>
  <c r="W51" i="18"/>
  <c r="X51" i="18"/>
  <c r="X52" i="18"/>
  <c r="Y51" i="18"/>
  <c r="Y52" i="18"/>
  <c r="Z51" i="18"/>
  <c r="AA51" i="18"/>
  <c r="AB51" i="18"/>
  <c r="AC51" i="18"/>
  <c r="AC52" i="18"/>
  <c r="AD51" i="18"/>
  <c r="AE51" i="18"/>
  <c r="AF51" i="18"/>
  <c r="AG51" i="18"/>
  <c r="AG52" i="18"/>
  <c r="F51" i="18"/>
  <c r="G49" i="18"/>
  <c r="H49" i="18"/>
  <c r="I49" i="18"/>
  <c r="I50" i="18"/>
  <c r="J49" i="18"/>
  <c r="K49" i="18"/>
  <c r="L49" i="18"/>
  <c r="M49" i="18"/>
  <c r="M50" i="18"/>
  <c r="N49" i="18"/>
  <c r="O49" i="18"/>
  <c r="P49" i="18"/>
  <c r="P50" i="18"/>
  <c r="Q49" i="18"/>
  <c r="Q50" i="18"/>
  <c r="R49" i="18"/>
  <c r="S49" i="18"/>
  <c r="T49" i="18"/>
  <c r="T50" i="18"/>
  <c r="U49" i="18"/>
  <c r="U50" i="18"/>
  <c r="V49" i="18"/>
  <c r="W49" i="18"/>
  <c r="X49" i="18"/>
  <c r="Y49" i="18"/>
  <c r="Y50" i="18"/>
  <c r="Z49" i="18"/>
  <c r="AA49" i="18"/>
  <c r="AB49" i="18"/>
  <c r="AC49" i="18"/>
  <c r="AC50" i="18"/>
  <c r="AD49" i="18"/>
  <c r="AE49" i="18"/>
  <c r="AF49" i="18"/>
  <c r="AF50" i="18"/>
  <c r="AG49" i="18"/>
  <c r="AG50" i="18"/>
  <c r="F49" i="18"/>
  <c r="F68" i="21"/>
  <c r="AF78" i="18"/>
  <c r="AD78" i="18"/>
  <c r="Z78" i="18"/>
  <c r="X78" i="18"/>
  <c r="V78" i="18"/>
  <c r="R78" i="18"/>
  <c r="P78" i="18"/>
  <c r="J78" i="18"/>
  <c r="H78" i="18"/>
  <c r="F78" i="18"/>
  <c r="AF76" i="18"/>
  <c r="AE76" i="18"/>
  <c r="AB76" i="18"/>
  <c r="AA76" i="18"/>
  <c r="X76" i="18"/>
  <c r="W76" i="18"/>
  <c r="T76" i="18"/>
  <c r="S76" i="18"/>
  <c r="P76" i="18"/>
  <c r="O76" i="18"/>
  <c r="L76" i="18"/>
  <c r="K76" i="18"/>
  <c r="J76" i="18"/>
  <c r="H76" i="18"/>
  <c r="G76" i="18"/>
  <c r="F76" i="18"/>
  <c r="AG74" i="18"/>
  <c r="AF74" i="18"/>
  <c r="AC74" i="18"/>
  <c r="AB74" i="18"/>
  <c r="Y74" i="18"/>
  <c r="X74" i="18"/>
  <c r="U74" i="18"/>
  <c r="T74" i="18"/>
  <c r="Q74" i="18"/>
  <c r="P74" i="18"/>
  <c r="M74" i="18"/>
  <c r="L74" i="18"/>
  <c r="I74" i="18"/>
  <c r="H74" i="18"/>
  <c r="AG72" i="18"/>
  <c r="AE72" i="18"/>
  <c r="AD72" i="18"/>
  <c r="AC72" i="18"/>
  <c r="Z72" i="18"/>
  <c r="Y72" i="18"/>
  <c r="V72" i="18"/>
  <c r="U72" i="18"/>
  <c r="R72" i="18"/>
  <c r="Q72" i="18"/>
  <c r="N72" i="18"/>
  <c r="M72" i="18"/>
  <c r="K72" i="18"/>
  <c r="J72" i="18"/>
  <c r="I72" i="18"/>
  <c r="AG70" i="18"/>
  <c r="AE70" i="18"/>
  <c r="AD70" i="18"/>
  <c r="AA70" i="18"/>
  <c r="Z70" i="18"/>
  <c r="W70" i="18"/>
  <c r="V70" i="18"/>
  <c r="S70" i="18"/>
  <c r="R70" i="18"/>
  <c r="O70" i="18"/>
  <c r="N70" i="18"/>
  <c r="K70" i="18"/>
  <c r="J70" i="18"/>
  <c r="G70" i="18"/>
  <c r="F70" i="18"/>
  <c r="AG68" i="18"/>
  <c r="AD68" i="18"/>
  <c r="AC68" i="18"/>
  <c r="Z68" i="18"/>
  <c r="Y68" i="18"/>
  <c r="W68" i="18"/>
  <c r="V68" i="18"/>
  <c r="U68" i="18"/>
  <c r="R68" i="18"/>
  <c r="Q68" i="18"/>
  <c r="N68" i="18"/>
  <c r="M68" i="18"/>
  <c r="J68" i="18"/>
  <c r="I68" i="18"/>
  <c r="F68" i="18"/>
  <c r="AE66" i="18"/>
  <c r="AD66" i="18"/>
  <c r="AA66" i="18"/>
  <c r="Z66" i="18"/>
  <c r="W66" i="18"/>
  <c r="V66" i="18"/>
  <c r="S66" i="18"/>
  <c r="R66" i="18"/>
  <c r="O66" i="18"/>
  <c r="N66" i="18"/>
  <c r="L66" i="18"/>
  <c r="K66" i="18"/>
  <c r="J66" i="18"/>
  <c r="H66" i="18"/>
  <c r="G66" i="18"/>
  <c r="F66" i="18"/>
  <c r="AE64" i="18"/>
  <c r="AD64" i="18"/>
  <c r="AA64" i="18"/>
  <c r="Z64" i="18"/>
  <c r="X64" i="18"/>
  <c r="W64" i="18"/>
  <c r="V64" i="18"/>
  <c r="T64" i="18"/>
  <c r="S64" i="18"/>
  <c r="R64" i="18"/>
  <c r="O64" i="18"/>
  <c r="N64" i="18"/>
  <c r="K64" i="18"/>
  <c r="J64" i="18"/>
  <c r="H64" i="18"/>
  <c r="G64" i="18"/>
  <c r="F64" i="18"/>
  <c r="AF62" i="18"/>
  <c r="AE62" i="18"/>
  <c r="AD62" i="18"/>
  <c r="AA62" i="18"/>
  <c r="Z62" i="18"/>
  <c r="W62" i="18"/>
  <c r="V62" i="18"/>
  <c r="T62" i="18"/>
  <c r="S62" i="18"/>
  <c r="R62" i="18"/>
  <c r="P62" i="18"/>
  <c r="O62" i="18"/>
  <c r="N62" i="18"/>
  <c r="K62" i="18"/>
  <c r="J62" i="18"/>
  <c r="G62" i="18"/>
  <c r="F62" i="18"/>
  <c r="AF60" i="18"/>
  <c r="AE60" i="18"/>
  <c r="AB60" i="18"/>
  <c r="AA60" i="18"/>
  <c r="X60" i="18"/>
  <c r="W60" i="18"/>
  <c r="T60" i="18"/>
  <c r="S60" i="18"/>
  <c r="P60" i="18"/>
  <c r="O60" i="18"/>
  <c r="L60" i="18"/>
  <c r="K60" i="18"/>
  <c r="H60" i="18"/>
  <c r="G60" i="18"/>
  <c r="AG58" i="18"/>
  <c r="AF58" i="18"/>
  <c r="AE58" i="18"/>
  <c r="AC58" i="18"/>
  <c r="AB58" i="18"/>
  <c r="Y58" i="18"/>
  <c r="X58" i="18"/>
  <c r="U58" i="18"/>
  <c r="T58" i="18"/>
  <c r="Q58" i="18"/>
  <c r="P58" i="18"/>
  <c r="O58" i="18"/>
  <c r="M58" i="18"/>
  <c r="L58" i="18"/>
  <c r="I58" i="18"/>
  <c r="H58" i="18"/>
  <c r="AG56" i="18"/>
  <c r="AF56" i="18"/>
  <c r="AD56" i="18"/>
  <c r="AC56" i="18"/>
  <c r="AB56" i="18"/>
  <c r="Z56" i="18"/>
  <c r="Y56" i="18"/>
  <c r="X56" i="18"/>
  <c r="V56" i="18"/>
  <c r="U56" i="18"/>
  <c r="T56" i="18"/>
  <c r="R56" i="18"/>
  <c r="Q56" i="18"/>
  <c r="P56" i="18"/>
  <c r="N56" i="18"/>
  <c r="M56" i="18"/>
  <c r="L56" i="18"/>
  <c r="J56" i="18"/>
  <c r="I56" i="18"/>
  <c r="H56" i="18"/>
  <c r="F56" i="18"/>
  <c r="AF54" i="18"/>
  <c r="AE54" i="18"/>
  <c r="AD54" i="18"/>
  <c r="AA54" i="18"/>
  <c r="Z54" i="18"/>
  <c r="W54" i="18"/>
  <c r="V54" i="18"/>
  <c r="T54" i="18"/>
  <c r="S54" i="18"/>
  <c r="R54" i="18"/>
  <c r="P54" i="18"/>
  <c r="O54" i="18"/>
  <c r="N54" i="18"/>
  <c r="K54" i="18"/>
  <c r="J54" i="18"/>
  <c r="G54" i="18"/>
  <c r="F54" i="18"/>
  <c r="AF52" i="18"/>
  <c r="AE52" i="18"/>
  <c r="AD52" i="18"/>
  <c r="AB52" i="18"/>
  <c r="AA52" i="18"/>
  <c r="Z52" i="18"/>
  <c r="W52" i="18"/>
  <c r="V52" i="18"/>
  <c r="S52" i="18"/>
  <c r="R52" i="18"/>
  <c r="P52" i="18"/>
  <c r="O52" i="18"/>
  <c r="N52" i="18"/>
  <c r="L52" i="18"/>
  <c r="K52" i="18"/>
  <c r="J52" i="18"/>
  <c r="G52" i="18"/>
  <c r="F52" i="18"/>
  <c r="AE50" i="18"/>
  <c r="AD50" i="18"/>
  <c r="AB50" i="18"/>
  <c r="AA50" i="18"/>
  <c r="Z50" i="18"/>
  <c r="X50" i="18"/>
  <c r="W50" i="18"/>
  <c r="V50" i="18"/>
  <c r="S50" i="18"/>
  <c r="R50" i="18"/>
  <c r="O50" i="18"/>
  <c r="N50" i="18"/>
  <c r="L50" i="18"/>
  <c r="K50" i="18"/>
  <c r="J50" i="18"/>
  <c r="H50" i="18"/>
  <c r="G50" i="18"/>
  <c r="G79" i="13"/>
  <c r="H79" i="13"/>
  <c r="I79" i="13"/>
  <c r="J79" i="13"/>
  <c r="K79" i="13"/>
  <c r="L79" i="13"/>
  <c r="M79" i="13"/>
  <c r="M80" i="13"/>
  <c r="N79" i="13"/>
  <c r="O79" i="13"/>
  <c r="P79" i="13"/>
  <c r="Q79" i="13"/>
  <c r="R79" i="13"/>
  <c r="S79" i="13"/>
  <c r="T79" i="13"/>
  <c r="U79" i="13"/>
  <c r="V79" i="13"/>
  <c r="W79" i="13"/>
  <c r="X79" i="13"/>
  <c r="Y79" i="13"/>
  <c r="Z79" i="13"/>
  <c r="AA79" i="13"/>
  <c r="AB79" i="13"/>
  <c r="AC79" i="13"/>
  <c r="AD79" i="13"/>
  <c r="AE79" i="13"/>
  <c r="AF79" i="13"/>
  <c r="AG79" i="13"/>
  <c r="F79" i="13"/>
  <c r="F74" i="13"/>
  <c r="AG159" i="13"/>
  <c r="AG163" i="13"/>
  <c r="AF159" i="13"/>
  <c r="AF163" i="13"/>
  <c r="AE159" i="13"/>
  <c r="AE163" i="13"/>
  <c r="AD159" i="13"/>
  <c r="AD163" i="13"/>
  <c r="AC159" i="13"/>
  <c r="AC163" i="13"/>
  <c r="AB159" i="13"/>
  <c r="AB163" i="13"/>
  <c r="AA159" i="13"/>
  <c r="AA163" i="13"/>
  <c r="Z159" i="13"/>
  <c r="Z163" i="13"/>
  <c r="Y159" i="13"/>
  <c r="Y163" i="13"/>
  <c r="X159" i="13"/>
  <c r="X163" i="13"/>
  <c r="W159" i="13"/>
  <c r="W163" i="13"/>
  <c r="V159" i="13"/>
  <c r="V163" i="13"/>
  <c r="U159" i="13"/>
  <c r="U163" i="13"/>
  <c r="T159" i="13"/>
  <c r="T163" i="13"/>
  <c r="S159" i="13"/>
  <c r="S163" i="13"/>
  <c r="R159" i="13"/>
  <c r="R163" i="13"/>
  <c r="Q159" i="13"/>
  <c r="Q163" i="13"/>
  <c r="P159" i="13"/>
  <c r="P163" i="13"/>
  <c r="O159" i="13"/>
  <c r="O163" i="13"/>
  <c r="N159" i="13"/>
  <c r="N163" i="13"/>
  <c r="M159" i="13"/>
  <c r="M163" i="13"/>
  <c r="L159" i="13"/>
  <c r="L163" i="13"/>
  <c r="K159" i="13"/>
  <c r="K163" i="13"/>
  <c r="J159" i="13"/>
  <c r="J163" i="13"/>
  <c r="I159" i="13"/>
  <c r="I163" i="13"/>
  <c r="H159" i="13"/>
  <c r="H163" i="13"/>
  <c r="G159" i="13"/>
  <c r="G163" i="13"/>
  <c r="F159" i="13"/>
  <c r="F163" i="13"/>
  <c r="B159" i="13"/>
  <c r="AG154" i="13"/>
  <c r="AG158" i="13"/>
  <c r="AF154" i="13"/>
  <c r="AF158" i="13"/>
  <c r="AE154" i="13"/>
  <c r="AE158" i="13"/>
  <c r="AD154" i="13"/>
  <c r="AD158" i="13"/>
  <c r="AC154" i="13"/>
  <c r="AC158" i="13"/>
  <c r="AB154" i="13"/>
  <c r="AB158" i="13"/>
  <c r="AA154" i="13"/>
  <c r="AA158" i="13"/>
  <c r="Z154" i="13"/>
  <c r="Z158" i="13"/>
  <c r="Y154" i="13"/>
  <c r="Y158" i="13"/>
  <c r="X154" i="13"/>
  <c r="X158" i="13"/>
  <c r="W154" i="13"/>
  <c r="W158" i="13"/>
  <c r="V154" i="13"/>
  <c r="V158" i="13"/>
  <c r="U154" i="13"/>
  <c r="U158" i="13"/>
  <c r="T154" i="13"/>
  <c r="T158" i="13"/>
  <c r="S154" i="13"/>
  <c r="S158" i="13"/>
  <c r="R154" i="13"/>
  <c r="R158" i="13"/>
  <c r="Q154" i="13"/>
  <c r="Q158" i="13"/>
  <c r="P154" i="13"/>
  <c r="P158" i="13"/>
  <c r="O154" i="13"/>
  <c r="O158" i="13"/>
  <c r="N154" i="13"/>
  <c r="N158" i="13"/>
  <c r="M154" i="13"/>
  <c r="M158" i="13"/>
  <c r="L154" i="13"/>
  <c r="L158" i="13"/>
  <c r="K154" i="13"/>
  <c r="K158" i="13"/>
  <c r="J154" i="13"/>
  <c r="J158" i="13"/>
  <c r="I154" i="13"/>
  <c r="I158" i="13"/>
  <c r="H154" i="13"/>
  <c r="H158" i="13"/>
  <c r="G154" i="13"/>
  <c r="G158" i="13"/>
  <c r="F154" i="13"/>
  <c r="F158" i="13"/>
  <c r="B154" i="13"/>
  <c r="AG149" i="13"/>
  <c r="AG153" i="13"/>
  <c r="AF149" i="13"/>
  <c r="AF153" i="13"/>
  <c r="AE149" i="13"/>
  <c r="AE153" i="13"/>
  <c r="AD149" i="13"/>
  <c r="AD153" i="13"/>
  <c r="AC149" i="13"/>
  <c r="AC153" i="13"/>
  <c r="AB149" i="13"/>
  <c r="AB153" i="13"/>
  <c r="AA149" i="13"/>
  <c r="AA153" i="13"/>
  <c r="Z149" i="13"/>
  <c r="Z153" i="13"/>
  <c r="Y149" i="13"/>
  <c r="Y153" i="13"/>
  <c r="X149" i="13"/>
  <c r="X153" i="13"/>
  <c r="W149" i="13"/>
  <c r="W153" i="13"/>
  <c r="V149" i="13"/>
  <c r="V153" i="13"/>
  <c r="U149" i="13"/>
  <c r="U153" i="13"/>
  <c r="T149" i="13"/>
  <c r="T153" i="13"/>
  <c r="S149" i="13"/>
  <c r="S153" i="13"/>
  <c r="R149" i="13"/>
  <c r="R153" i="13"/>
  <c r="Q149" i="13"/>
  <c r="Q153" i="13"/>
  <c r="P149" i="13"/>
  <c r="P153" i="13"/>
  <c r="O149" i="13"/>
  <c r="O153" i="13"/>
  <c r="N149" i="13"/>
  <c r="N153" i="13"/>
  <c r="M149" i="13"/>
  <c r="M153" i="13"/>
  <c r="L149" i="13"/>
  <c r="L153" i="13"/>
  <c r="K149" i="13"/>
  <c r="J149" i="13"/>
  <c r="J153" i="13"/>
  <c r="I149" i="13"/>
  <c r="I153" i="13"/>
  <c r="H149" i="13"/>
  <c r="H153" i="13"/>
  <c r="G149" i="13"/>
  <c r="G153" i="13"/>
  <c r="F149" i="13"/>
  <c r="F153" i="13"/>
  <c r="B149" i="13"/>
  <c r="AG144" i="13"/>
  <c r="AG148" i="13"/>
  <c r="AF144" i="13"/>
  <c r="AF148" i="13"/>
  <c r="AE144" i="13"/>
  <c r="AE148" i="13"/>
  <c r="AD144" i="13"/>
  <c r="AD148" i="13"/>
  <c r="AC144" i="13"/>
  <c r="AC148" i="13"/>
  <c r="AB144" i="13"/>
  <c r="AB148" i="13"/>
  <c r="AA144" i="13"/>
  <c r="AA148" i="13"/>
  <c r="Z144" i="13"/>
  <c r="Z148" i="13"/>
  <c r="Y144" i="13"/>
  <c r="Y148" i="13"/>
  <c r="X144" i="13"/>
  <c r="X148" i="13"/>
  <c r="W144" i="13"/>
  <c r="W148" i="13"/>
  <c r="V144" i="13"/>
  <c r="V148" i="13"/>
  <c r="U144" i="13"/>
  <c r="U148" i="13"/>
  <c r="T144" i="13"/>
  <c r="T148" i="13"/>
  <c r="S144" i="13"/>
  <c r="S148" i="13"/>
  <c r="R144" i="13"/>
  <c r="R148" i="13"/>
  <c r="Q144" i="13"/>
  <c r="Q148" i="13"/>
  <c r="P144" i="13"/>
  <c r="P148" i="13"/>
  <c r="O144" i="13"/>
  <c r="O148" i="13"/>
  <c r="N144" i="13"/>
  <c r="N148" i="13"/>
  <c r="M144" i="13"/>
  <c r="M148" i="13"/>
  <c r="L144" i="13"/>
  <c r="L148" i="13"/>
  <c r="K144" i="13"/>
  <c r="K148" i="13"/>
  <c r="J144" i="13"/>
  <c r="J148" i="13"/>
  <c r="I144" i="13"/>
  <c r="I148" i="13"/>
  <c r="H144" i="13"/>
  <c r="H148" i="13"/>
  <c r="G144" i="13"/>
  <c r="G148" i="13"/>
  <c r="F144" i="13"/>
  <c r="F148" i="13"/>
  <c r="AH144" i="13"/>
  <c r="B144" i="13"/>
  <c r="AG139" i="13"/>
  <c r="AG143" i="13"/>
  <c r="AF139" i="13"/>
  <c r="AF143" i="13"/>
  <c r="AE139" i="13"/>
  <c r="AE143" i="13"/>
  <c r="AD139" i="13"/>
  <c r="AD143" i="13"/>
  <c r="AC139" i="13"/>
  <c r="AC143" i="13"/>
  <c r="AB139" i="13"/>
  <c r="AB143" i="13"/>
  <c r="AA139" i="13"/>
  <c r="AA143" i="13"/>
  <c r="Z139" i="13"/>
  <c r="Z143" i="13"/>
  <c r="Y139" i="13"/>
  <c r="Y143" i="13"/>
  <c r="X139" i="13"/>
  <c r="X143" i="13"/>
  <c r="W139" i="13"/>
  <c r="W143" i="13"/>
  <c r="V139" i="13"/>
  <c r="V143" i="13"/>
  <c r="U139" i="13"/>
  <c r="U143" i="13"/>
  <c r="T139" i="13"/>
  <c r="T143" i="13"/>
  <c r="S139" i="13"/>
  <c r="S143" i="13"/>
  <c r="R139" i="13"/>
  <c r="R143" i="13"/>
  <c r="Q139" i="13"/>
  <c r="Q143" i="13"/>
  <c r="P139" i="13"/>
  <c r="P143" i="13"/>
  <c r="O139" i="13"/>
  <c r="O143" i="13"/>
  <c r="N139" i="13"/>
  <c r="N143" i="13"/>
  <c r="M139" i="13"/>
  <c r="M143" i="13"/>
  <c r="L139" i="13"/>
  <c r="L143" i="13"/>
  <c r="K139" i="13"/>
  <c r="K143" i="13"/>
  <c r="J139" i="13"/>
  <c r="J143" i="13"/>
  <c r="I139" i="13"/>
  <c r="I143" i="13"/>
  <c r="H139" i="13"/>
  <c r="H143" i="13"/>
  <c r="G139" i="13"/>
  <c r="G143" i="13"/>
  <c r="F139" i="13"/>
  <c r="F143" i="13"/>
  <c r="B139" i="13"/>
  <c r="Q137" i="13"/>
  <c r="I137" i="13"/>
  <c r="U135" i="13"/>
  <c r="M135" i="13"/>
  <c r="AG134" i="13"/>
  <c r="AG135" i="13"/>
  <c r="AF134" i="13"/>
  <c r="AE134" i="13"/>
  <c r="AE135" i="13"/>
  <c r="AD134" i="13"/>
  <c r="AC134" i="13"/>
  <c r="AC135" i="13"/>
  <c r="AB134" i="13"/>
  <c r="AA134" i="13"/>
  <c r="AA135" i="13"/>
  <c r="Z134" i="13"/>
  <c r="Y134" i="13"/>
  <c r="Y135" i="13"/>
  <c r="X134" i="13"/>
  <c r="W134" i="13"/>
  <c r="W135" i="13"/>
  <c r="V134" i="13"/>
  <c r="U134" i="13"/>
  <c r="T134" i="13"/>
  <c r="S134" i="13"/>
  <c r="S135" i="13"/>
  <c r="S138" i="13"/>
  <c r="R134" i="13"/>
  <c r="Q134" i="13"/>
  <c r="Q135" i="13"/>
  <c r="P134" i="13"/>
  <c r="O134" i="13"/>
  <c r="N134" i="13"/>
  <c r="M134" i="13"/>
  <c r="M137" i="13"/>
  <c r="M138" i="13"/>
  <c r="L134" i="13"/>
  <c r="K134" i="13"/>
  <c r="K135" i="13"/>
  <c r="J134" i="13"/>
  <c r="I134" i="13"/>
  <c r="I135" i="13"/>
  <c r="H134" i="13"/>
  <c r="G134" i="13"/>
  <c r="F134" i="13"/>
  <c r="B134" i="13"/>
  <c r="AG133" i="13"/>
  <c r="Y133" i="13"/>
  <c r="Q133" i="13"/>
  <c r="I133" i="13"/>
  <c r="AC132" i="13"/>
  <c r="U132" i="13"/>
  <c r="M132" i="13"/>
  <c r="AG130" i="13"/>
  <c r="Y130" i="13"/>
  <c r="Q130" i="13"/>
  <c r="I130" i="13"/>
  <c r="AG129" i="13"/>
  <c r="AG132" i="13"/>
  <c r="AF129" i="13"/>
  <c r="AE129" i="13"/>
  <c r="AD129" i="13"/>
  <c r="AC129" i="13"/>
  <c r="AC133" i="13"/>
  <c r="AB129" i="13"/>
  <c r="AA129" i="13"/>
  <c r="Z129" i="13"/>
  <c r="Y129" i="13"/>
  <c r="Y132" i="13"/>
  <c r="X129" i="13"/>
  <c r="W129" i="13"/>
  <c r="V129" i="13"/>
  <c r="U129" i="13"/>
  <c r="U133" i="13"/>
  <c r="T129" i="13"/>
  <c r="S129" i="13"/>
  <c r="R129" i="13"/>
  <c r="Q129" i="13"/>
  <c r="Q132" i="13"/>
  <c r="P129" i="13"/>
  <c r="O129" i="13"/>
  <c r="N129" i="13"/>
  <c r="M129" i="13"/>
  <c r="M133" i="13"/>
  <c r="L129" i="13"/>
  <c r="K129" i="13"/>
  <c r="J129" i="13"/>
  <c r="I129" i="13"/>
  <c r="I132" i="13"/>
  <c r="H129" i="13"/>
  <c r="G129" i="13"/>
  <c r="F129" i="13"/>
  <c r="B129" i="13"/>
  <c r="AE128" i="13"/>
  <c r="W128" i="13"/>
  <c r="O128" i="13"/>
  <c r="G128" i="13"/>
  <c r="AA127" i="13"/>
  <c r="S127" i="13"/>
  <c r="K127" i="13"/>
  <c r="AE125" i="13"/>
  <c r="W125" i="13"/>
  <c r="O125" i="13"/>
  <c r="G125" i="13"/>
  <c r="AG124" i="13"/>
  <c r="AG127" i="13"/>
  <c r="AF124" i="13"/>
  <c r="AE124" i="13"/>
  <c r="AE127" i="13"/>
  <c r="AD124" i="13"/>
  <c r="AC124" i="13"/>
  <c r="AC128" i="13"/>
  <c r="AB124" i="13"/>
  <c r="AA124" i="13"/>
  <c r="AA128" i="13"/>
  <c r="Z124" i="13"/>
  <c r="Y124" i="13"/>
  <c r="Y127" i="13"/>
  <c r="X124" i="13"/>
  <c r="W124" i="13"/>
  <c r="W127" i="13"/>
  <c r="V124" i="13"/>
  <c r="U124" i="13"/>
  <c r="U128" i="13"/>
  <c r="T124" i="13"/>
  <c r="S124" i="13"/>
  <c r="S128" i="13"/>
  <c r="R124" i="13"/>
  <c r="Q124" i="13"/>
  <c r="Q127" i="13"/>
  <c r="P124" i="13"/>
  <c r="O124" i="13"/>
  <c r="O127" i="13"/>
  <c r="N124" i="13"/>
  <c r="M124" i="13"/>
  <c r="M128" i="13"/>
  <c r="L124" i="13"/>
  <c r="K124" i="13"/>
  <c r="K128" i="13"/>
  <c r="J124" i="13"/>
  <c r="I124" i="13"/>
  <c r="I127" i="13"/>
  <c r="H124" i="13"/>
  <c r="G124" i="13"/>
  <c r="G127" i="13"/>
  <c r="F124" i="13"/>
  <c r="B124" i="13"/>
  <c r="AG119" i="13"/>
  <c r="AF119" i="13"/>
  <c r="AF123" i="13"/>
  <c r="AE119" i="13"/>
  <c r="AD119" i="13"/>
  <c r="AC119" i="13"/>
  <c r="AB119" i="13"/>
  <c r="AB123" i="13"/>
  <c r="AA119" i="13"/>
  <c r="Z119" i="13"/>
  <c r="Y119" i="13"/>
  <c r="X119" i="13"/>
  <c r="X120" i="13"/>
  <c r="W119" i="13"/>
  <c r="V119" i="13"/>
  <c r="U119" i="13"/>
  <c r="T119" i="13"/>
  <c r="S119" i="13"/>
  <c r="R119" i="13"/>
  <c r="Q119" i="13"/>
  <c r="P119" i="13"/>
  <c r="P122" i="13"/>
  <c r="O119" i="13"/>
  <c r="N119" i="13"/>
  <c r="M119" i="13"/>
  <c r="L119" i="13"/>
  <c r="L123" i="13"/>
  <c r="K119" i="13"/>
  <c r="J119" i="13"/>
  <c r="I119" i="13"/>
  <c r="H119" i="13"/>
  <c r="H123" i="13"/>
  <c r="G119" i="13"/>
  <c r="F119" i="13"/>
  <c r="B119" i="13"/>
  <c r="S115" i="13"/>
  <c r="AG114" i="13"/>
  <c r="AF114" i="13"/>
  <c r="AE114" i="13"/>
  <c r="AD114" i="13"/>
  <c r="AC114" i="13"/>
  <c r="AB114" i="13"/>
  <c r="AA114" i="13"/>
  <c r="Z114" i="13"/>
  <c r="Z117" i="13"/>
  <c r="Y114" i="13"/>
  <c r="X114" i="13"/>
  <c r="W114" i="13"/>
  <c r="V114" i="13"/>
  <c r="U114" i="13"/>
  <c r="T114" i="13"/>
  <c r="S114" i="13"/>
  <c r="S118" i="13"/>
  <c r="S117" i="13"/>
  <c r="R114" i="13"/>
  <c r="Q114" i="13"/>
  <c r="Q118" i="13"/>
  <c r="P114" i="13"/>
  <c r="O114" i="13"/>
  <c r="N114" i="13"/>
  <c r="M114" i="13"/>
  <c r="L114" i="13"/>
  <c r="K114" i="13"/>
  <c r="J114" i="13"/>
  <c r="I114" i="13"/>
  <c r="H114" i="13"/>
  <c r="G114" i="13"/>
  <c r="G118" i="13"/>
  <c r="F114" i="13"/>
  <c r="B114" i="13"/>
  <c r="AG109" i="13"/>
  <c r="AF109" i="13"/>
  <c r="AF113" i="13"/>
  <c r="AE109" i="13"/>
  <c r="AD109" i="13"/>
  <c r="AC109" i="13"/>
  <c r="AC110" i="13"/>
  <c r="AB109" i="13"/>
  <c r="AB110" i="13"/>
  <c r="AA109" i="13"/>
  <c r="Z109" i="13"/>
  <c r="Y109" i="13"/>
  <c r="X109" i="13"/>
  <c r="X112" i="13"/>
  <c r="W109" i="13"/>
  <c r="W113" i="13"/>
  <c r="V109" i="13"/>
  <c r="U109" i="13"/>
  <c r="T109" i="13"/>
  <c r="S109" i="13"/>
  <c r="R109" i="13"/>
  <c r="Q109" i="13"/>
  <c r="P109" i="13"/>
  <c r="O109" i="13"/>
  <c r="N109" i="13"/>
  <c r="M109" i="13"/>
  <c r="M113" i="13"/>
  <c r="L109" i="13"/>
  <c r="K109" i="13"/>
  <c r="J109" i="13"/>
  <c r="I109" i="13"/>
  <c r="I112" i="13"/>
  <c r="H109" i="13"/>
  <c r="G109" i="13"/>
  <c r="F109" i="13"/>
  <c r="B109" i="13"/>
  <c r="AG104" i="13"/>
  <c r="AF104" i="13"/>
  <c r="AE104" i="13"/>
  <c r="AD104" i="13"/>
  <c r="AC104" i="13"/>
  <c r="AB104" i="13"/>
  <c r="AA104" i="13"/>
  <c r="Z104" i="13"/>
  <c r="Y104" i="13"/>
  <c r="X104" i="13"/>
  <c r="W104" i="13"/>
  <c r="V104" i="13"/>
  <c r="U104" i="13"/>
  <c r="T104" i="13"/>
  <c r="S104" i="13"/>
  <c r="R104" i="13"/>
  <c r="Q104" i="13"/>
  <c r="P104" i="13"/>
  <c r="O104" i="13"/>
  <c r="N104" i="13"/>
  <c r="M104" i="13"/>
  <c r="L104" i="13"/>
  <c r="K104" i="13"/>
  <c r="J104" i="13"/>
  <c r="I104" i="13"/>
  <c r="H104" i="13"/>
  <c r="G104" i="13"/>
  <c r="F104" i="13"/>
  <c r="B104" i="13"/>
  <c r="AG99" i="13"/>
  <c r="AF99" i="13"/>
  <c r="AE99" i="13"/>
  <c r="AD99" i="13"/>
  <c r="AC99" i="13"/>
  <c r="AB99" i="13"/>
  <c r="AA99" i="13"/>
  <c r="Z99" i="13"/>
  <c r="Y99" i="13"/>
  <c r="X99" i="13"/>
  <c r="W99" i="13"/>
  <c r="V99" i="13"/>
  <c r="U99" i="13"/>
  <c r="T99" i="13"/>
  <c r="S99" i="13"/>
  <c r="R99" i="13"/>
  <c r="Q99" i="13"/>
  <c r="P99" i="13"/>
  <c r="O99" i="13"/>
  <c r="N99" i="13"/>
  <c r="M99" i="13"/>
  <c r="L99" i="13"/>
  <c r="K99" i="13"/>
  <c r="J99" i="13"/>
  <c r="I99" i="13"/>
  <c r="H99" i="13"/>
  <c r="G99" i="13"/>
  <c r="F99" i="13"/>
  <c r="B99" i="13"/>
  <c r="AG94" i="13"/>
  <c r="AF94" i="13"/>
  <c r="AE94" i="13"/>
  <c r="AD94" i="13"/>
  <c r="AC94" i="13"/>
  <c r="AB94" i="13"/>
  <c r="AA94" i="13"/>
  <c r="Z94" i="13"/>
  <c r="Y94" i="13"/>
  <c r="X94" i="13"/>
  <c r="W94" i="13"/>
  <c r="V94" i="13"/>
  <c r="U94" i="13"/>
  <c r="T94" i="13"/>
  <c r="S94" i="13"/>
  <c r="R94" i="13"/>
  <c r="Q94" i="13"/>
  <c r="P94" i="13"/>
  <c r="O94" i="13"/>
  <c r="N94" i="13"/>
  <c r="M94" i="13"/>
  <c r="L94" i="13"/>
  <c r="K94" i="13"/>
  <c r="K98" i="13"/>
  <c r="J94" i="13"/>
  <c r="I94" i="13"/>
  <c r="H94" i="13"/>
  <c r="G94" i="13"/>
  <c r="F94" i="13"/>
  <c r="B94" i="13"/>
  <c r="AG89" i="13"/>
  <c r="AF89" i="13"/>
  <c r="AE89" i="13"/>
  <c r="AD89" i="13"/>
  <c r="AC89" i="13"/>
  <c r="AB89" i="13"/>
  <c r="AA89" i="13"/>
  <c r="Z89" i="13"/>
  <c r="Y89" i="13"/>
  <c r="X89" i="13"/>
  <c r="W89" i="13"/>
  <c r="V89" i="13"/>
  <c r="U89" i="13"/>
  <c r="T89" i="13"/>
  <c r="S89" i="13"/>
  <c r="R89" i="13"/>
  <c r="Q89" i="13"/>
  <c r="P89" i="13"/>
  <c r="O89" i="13"/>
  <c r="N89" i="13"/>
  <c r="M89" i="13"/>
  <c r="L89" i="13"/>
  <c r="L93" i="13"/>
  <c r="K89" i="13"/>
  <c r="J89" i="13"/>
  <c r="I89" i="13"/>
  <c r="H89" i="13"/>
  <c r="G89" i="13"/>
  <c r="F89" i="13"/>
  <c r="B89" i="13"/>
  <c r="AG84" i="13"/>
  <c r="AF84" i="13"/>
  <c r="AE84" i="13"/>
  <c r="AD84" i="13"/>
  <c r="AC84" i="13"/>
  <c r="AB84" i="13"/>
  <c r="AA84" i="13"/>
  <c r="Z84" i="13"/>
  <c r="Y84" i="13"/>
  <c r="X84" i="13"/>
  <c r="W84" i="13"/>
  <c r="V84" i="13"/>
  <c r="U84" i="13"/>
  <c r="T84" i="13"/>
  <c r="S84" i="13"/>
  <c r="R84" i="13"/>
  <c r="Q84" i="13"/>
  <c r="P84" i="13"/>
  <c r="O84" i="13"/>
  <c r="N84" i="13"/>
  <c r="M84" i="13"/>
  <c r="L84" i="13"/>
  <c r="K84" i="13"/>
  <c r="J84" i="13"/>
  <c r="I84" i="13"/>
  <c r="H84" i="13"/>
  <c r="G84" i="13"/>
  <c r="F84" i="13"/>
  <c r="B84" i="13"/>
  <c r="AE83" i="13"/>
  <c r="AD83" i="13"/>
  <c r="W83" i="13"/>
  <c r="V83" i="13"/>
  <c r="S83" i="13"/>
  <c r="O83" i="13"/>
  <c r="N83" i="13"/>
  <c r="K83" i="13"/>
  <c r="B79" i="13"/>
  <c r="AG74" i="13"/>
  <c r="AF74" i="13"/>
  <c r="AE74" i="13"/>
  <c r="AD74" i="13"/>
  <c r="AC74" i="13"/>
  <c r="AB74" i="13"/>
  <c r="AA74" i="13"/>
  <c r="Z74" i="13"/>
  <c r="Y74" i="13"/>
  <c r="X74" i="13"/>
  <c r="W74" i="13"/>
  <c r="V74" i="13"/>
  <c r="U74" i="13"/>
  <c r="T74" i="13"/>
  <c r="S74" i="13"/>
  <c r="R74" i="13"/>
  <c r="Q74" i="13"/>
  <c r="P74" i="13"/>
  <c r="O74" i="13"/>
  <c r="N74" i="13"/>
  <c r="M74" i="13"/>
  <c r="L74" i="13"/>
  <c r="K74" i="13"/>
  <c r="J74" i="13"/>
  <c r="I74" i="13"/>
  <c r="H74" i="13"/>
  <c r="G74" i="13"/>
  <c r="B74" i="13"/>
  <c r="AG69" i="13"/>
  <c r="AF69" i="13"/>
  <c r="AE69" i="13"/>
  <c r="AD69" i="13"/>
  <c r="AC69" i="13"/>
  <c r="AB69" i="13"/>
  <c r="AB70" i="13"/>
  <c r="AA69" i="13"/>
  <c r="Z69" i="13"/>
  <c r="Y69" i="13"/>
  <c r="X69" i="13"/>
  <c r="X72" i="13"/>
  <c r="W69" i="13"/>
  <c r="V69" i="13"/>
  <c r="U69" i="13"/>
  <c r="T69" i="13"/>
  <c r="T70" i="13"/>
  <c r="S69" i="13"/>
  <c r="R69" i="13"/>
  <c r="Q69" i="13"/>
  <c r="P69" i="13"/>
  <c r="O69" i="13"/>
  <c r="N69" i="13"/>
  <c r="M69" i="13"/>
  <c r="L69" i="13"/>
  <c r="L70" i="13"/>
  <c r="K69" i="13"/>
  <c r="J69" i="13"/>
  <c r="I69" i="13"/>
  <c r="H69" i="13"/>
  <c r="H70" i="13"/>
  <c r="G69" i="13"/>
  <c r="F69" i="13"/>
  <c r="B69" i="13"/>
  <c r="AE70" i="13"/>
  <c r="AG64" i="13"/>
  <c r="AF64" i="13"/>
  <c r="AE64" i="13"/>
  <c r="AD64" i="13"/>
  <c r="AD68" i="13"/>
  <c r="AC64" i="13"/>
  <c r="AB64" i="13"/>
  <c r="AA64" i="13"/>
  <c r="Z64" i="13"/>
  <c r="Y64" i="13"/>
  <c r="Y68" i="13"/>
  <c r="X64" i="13"/>
  <c r="W64" i="13"/>
  <c r="V64" i="13"/>
  <c r="U64" i="13"/>
  <c r="U65" i="13"/>
  <c r="T64" i="13"/>
  <c r="S64" i="13"/>
  <c r="R64" i="13"/>
  <c r="Q64" i="13"/>
  <c r="P64" i="13"/>
  <c r="O64" i="13"/>
  <c r="N64" i="13"/>
  <c r="M64" i="13"/>
  <c r="L64" i="13"/>
  <c r="K64" i="13"/>
  <c r="J64" i="13"/>
  <c r="I64" i="13"/>
  <c r="I67" i="13"/>
  <c r="H64" i="13"/>
  <c r="G64" i="13"/>
  <c r="F64" i="13"/>
  <c r="B64" i="13"/>
  <c r="H65" i="13"/>
  <c r="AG163" i="21"/>
  <c r="AG167" i="21"/>
  <c r="AF163" i="21"/>
  <c r="AF167" i="21"/>
  <c r="AE163" i="21"/>
  <c r="AE167" i="21"/>
  <c r="AD163" i="21"/>
  <c r="AD167" i="21"/>
  <c r="AC163" i="21"/>
  <c r="AC167" i="21"/>
  <c r="AB163" i="21"/>
  <c r="AB167" i="21"/>
  <c r="AA163" i="21"/>
  <c r="AA167" i="21"/>
  <c r="Z163" i="21"/>
  <c r="Z167" i="21"/>
  <c r="Y163" i="21"/>
  <c r="Y167" i="21"/>
  <c r="X163" i="21"/>
  <c r="X167" i="21"/>
  <c r="W163" i="21"/>
  <c r="W167" i="21"/>
  <c r="V163" i="21"/>
  <c r="V167" i="21"/>
  <c r="U163" i="21"/>
  <c r="U167" i="21"/>
  <c r="T163" i="21"/>
  <c r="T167" i="21"/>
  <c r="S163" i="21"/>
  <c r="S167" i="21"/>
  <c r="R163" i="21"/>
  <c r="R167" i="21"/>
  <c r="Q163" i="21"/>
  <c r="Q167" i="21"/>
  <c r="P163" i="21"/>
  <c r="P167" i="21"/>
  <c r="O163" i="21"/>
  <c r="O167" i="21"/>
  <c r="N163" i="21"/>
  <c r="N167" i="21"/>
  <c r="M163" i="21"/>
  <c r="M167" i="21"/>
  <c r="L163" i="21"/>
  <c r="L167" i="21"/>
  <c r="K163" i="21"/>
  <c r="K167" i="21"/>
  <c r="J163" i="21"/>
  <c r="J167" i="21"/>
  <c r="I163" i="21"/>
  <c r="I167" i="21"/>
  <c r="H163" i="21"/>
  <c r="H167" i="21"/>
  <c r="G163" i="21"/>
  <c r="G167" i="21"/>
  <c r="F163" i="21"/>
  <c r="F167" i="21"/>
  <c r="B163" i="21"/>
  <c r="AG158" i="21"/>
  <c r="AG162" i="21"/>
  <c r="AF158" i="21"/>
  <c r="AF162" i="21"/>
  <c r="AE158" i="21"/>
  <c r="AE162" i="21"/>
  <c r="AD158" i="21"/>
  <c r="AD162" i="21"/>
  <c r="AC158" i="21"/>
  <c r="AC162" i="21"/>
  <c r="AB158" i="21"/>
  <c r="AB162" i="21"/>
  <c r="AA158" i="21"/>
  <c r="AA162" i="21"/>
  <c r="Z158" i="21"/>
  <c r="Z162" i="21"/>
  <c r="Y158" i="21"/>
  <c r="Y162" i="21"/>
  <c r="X158" i="21"/>
  <c r="X162" i="21"/>
  <c r="W158" i="21"/>
  <c r="W162" i="21"/>
  <c r="V158" i="21"/>
  <c r="V162" i="21"/>
  <c r="U158" i="21"/>
  <c r="U162" i="21"/>
  <c r="T158" i="21"/>
  <c r="T162" i="21"/>
  <c r="S158" i="21"/>
  <c r="S162" i="21"/>
  <c r="R158" i="21"/>
  <c r="R162" i="21"/>
  <c r="Q158" i="21"/>
  <c r="Q162" i="21"/>
  <c r="P158" i="21"/>
  <c r="P162" i="21"/>
  <c r="O158" i="21"/>
  <c r="O162" i="21"/>
  <c r="N158" i="21"/>
  <c r="N162" i="21"/>
  <c r="M158" i="21"/>
  <c r="M162" i="21"/>
  <c r="L158" i="21"/>
  <c r="L162" i="21"/>
  <c r="K158" i="21"/>
  <c r="K162" i="21"/>
  <c r="J158" i="21"/>
  <c r="J162" i="21"/>
  <c r="I158" i="21"/>
  <c r="I162" i="21"/>
  <c r="H158" i="21"/>
  <c r="H162" i="21"/>
  <c r="G158" i="21"/>
  <c r="G162" i="21"/>
  <c r="F158" i="21"/>
  <c r="F162" i="21"/>
  <c r="B158" i="21"/>
  <c r="AG153" i="21"/>
  <c r="AG157" i="21"/>
  <c r="AF153" i="21"/>
  <c r="AF157" i="21"/>
  <c r="AE153" i="21"/>
  <c r="AE157" i="21"/>
  <c r="AD153" i="21"/>
  <c r="AD157" i="21"/>
  <c r="AC153" i="21"/>
  <c r="AC157" i="21"/>
  <c r="AB153" i="21"/>
  <c r="AB157" i="21"/>
  <c r="AA153" i="21"/>
  <c r="AA157" i="21"/>
  <c r="Z153" i="21"/>
  <c r="Z157" i="21"/>
  <c r="Y153" i="21"/>
  <c r="Y157" i="21"/>
  <c r="X153" i="21"/>
  <c r="X157" i="21"/>
  <c r="W153" i="21"/>
  <c r="W157" i="21"/>
  <c r="V153" i="21"/>
  <c r="V157" i="21"/>
  <c r="U153" i="21"/>
  <c r="U157" i="21"/>
  <c r="T153" i="21"/>
  <c r="T157" i="21"/>
  <c r="S153" i="21"/>
  <c r="S157" i="21"/>
  <c r="R153" i="21"/>
  <c r="R157" i="21"/>
  <c r="Q153" i="21"/>
  <c r="Q157" i="21"/>
  <c r="P153" i="21"/>
  <c r="P157" i="21"/>
  <c r="O153" i="21"/>
  <c r="O157" i="21"/>
  <c r="N153" i="21"/>
  <c r="N157" i="21"/>
  <c r="M153" i="21"/>
  <c r="M157" i="21"/>
  <c r="L153" i="21"/>
  <c r="L157" i="21"/>
  <c r="K153" i="21"/>
  <c r="K157" i="21"/>
  <c r="J153" i="21"/>
  <c r="J157" i="21"/>
  <c r="I153" i="21"/>
  <c r="I157" i="21"/>
  <c r="H153" i="21"/>
  <c r="H157" i="21"/>
  <c r="G153" i="21"/>
  <c r="G157" i="21"/>
  <c r="F153" i="21"/>
  <c r="F157" i="21"/>
  <c r="B153" i="21"/>
  <c r="AG148" i="21"/>
  <c r="AG152" i="21"/>
  <c r="AF148" i="21"/>
  <c r="AF152" i="21"/>
  <c r="AE148" i="21"/>
  <c r="AE152" i="21"/>
  <c r="AD148" i="21"/>
  <c r="AD152" i="21"/>
  <c r="AC148" i="21"/>
  <c r="AC152" i="21"/>
  <c r="AB148" i="21"/>
  <c r="AB152" i="21"/>
  <c r="AA148" i="21"/>
  <c r="AA152" i="21"/>
  <c r="Z148" i="21"/>
  <c r="Z152" i="21"/>
  <c r="Y148" i="21"/>
  <c r="Y152" i="21"/>
  <c r="X148" i="21"/>
  <c r="X152" i="21"/>
  <c r="W148" i="21"/>
  <c r="W152" i="21"/>
  <c r="V148" i="21"/>
  <c r="V152" i="21"/>
  <c r="U148" i="21"/>
  <c r="U152" i="21"/>
  <c r="T148" i="21"/>
  <c r="T152" i="21"/>
  <c r="S148" i="21"/>
  <c r="S152" i="21"/>
  <c r="R148" i="21"/>
  <c r="R152" i="21"/>
  <c r="Q148" i="21"/>
  <c r="Q152" i="21"/>
  <c r="P148" i="21"/>
  <c r="P152" i="21"/>
  <c r="O148" i="21"/>
  <c r="O152" i="21"/>
  <c r="N148" i="21"/>
  <c r="N152" i="21"/>
  <c r="M148" i="21"/>
  <c r="M152" i="21"/>
  <c r="L148" i="21"/>
  <c r="L152" i="21"/>
  <c r="K148" i="21"/>
  <c r="K152" i="21"/>
  <c r="J148" i="21"/>
  <c r="J152" i="21"/>
  <c r="I148" i="21"/>
  <c r="I152" i="21"/>
  <c r="H148" i="21"/>
  <c r="H152" i="21"/>
  <c r="G148" i="21"/>
  <c r="G152" i="21"/>
  <c r="F148" i="21"/>
  <c r="F152" i="21"/>
  <c r="B148" i="21"/>
  <c r="AG143" i="21"/>
  <c r="AG147" i="21"/>
  <c r="AF143" i="21"/>
  <c r="AF147" i="21"/>
  <c r="AE143" i="21"/>
  <c r="AD143" i="21"/>
  <c r="AC143" i="21"/>
  <c r="AC147" i="21"/>
  <c r="AB143" i="21"/>
  <c r="AA143" i="21"/>
  <c r="Z143" i="21"/>
  <c r="Z147" i="21"/>
  <c r="Y143" i="21"/>
  <c r="X143" i="21"/>
  <c r="W143" i="21"/>
  <c r="W147" i="21"/>
  <c r="V143" i="21"/>
  <c r="V147" i="21"/>
  <c r="U143" i="21"/>
  <c r="U147" i="21"/>
  <c r="T143" i="21"/>
  <c r="T147" i="21"/>
  <c r="S143" i="21"/>
  <c r="S147" i="21"/>
  <c r="R143" i="21"/>
  <c r="R147" i="21"/>
  <c r="Q143" i="21"/>
  <c r="P143" i="21"/>
  <c r="P146" i="21"/>
  <c r="O143" i="21"/>
  <c r="O147" i="21"/>
  <c r="N143" i="21"/>
  <c r="M143" i="21"/>
  <c r="M146" i="21"/>
  <c r="L143" i="21"/>
  <c r="L147" i="21"/>
  <c r="K143" i="21"/>
  <c r="J143" i="21"/>
  <c r="J147" i="21"/>
  <c r="I143" i="21"/>
  <c r="I147" i="21"/>
  <c r="H143" i="21"/>
  <c r="H147" i="21"/>
  <c r="G143" i="21"/>
  <c r="F143" i="21"/>
  <c r="F147" i="21"/>
  <c r="B143" i="21"/>
  <c r="AG138" i="21"/>
  <c r="AF138" i="21"/>
  <c r="AE138" i="21"/>
  <c r="AE139" i="21"/>
  <c r="AD138" i="21"/>
  <c r="AD142" i="21"/>
  <c r="AC138" i="21"/>
  <c r="AB138" i="21"/>
  <c r="AB142" i="21"/>
  <c r="AA138" i="21"/>
  <c r="AA139" i="21"/>
  <c r="Z138" i="21"/>
  <c r="Y138" i="21"/>
  <c r="Y142" i="21"/>
  <c r="X138" i="21"/>
  <c r="X142" i="21"/>
  <c r="W138" i="21"/>
  <c r="W139" i="21"/>
  <c r="V138" i="21"/>
  <c r="U138" i="21"/>
  <c r="T138" i="21"/>
  <c r="T142" i="21"/>
  <c r="S138" i="21"/>
  <c r="R138" i="21"/>
  <c r="Q138" i="21"/>
  <c r="Q142" i="21"/>
  <c r="P138" i="21"/>
  <c r="P142" i="21"/>
  <c r="O138" i="21"/>
  <c r="N138" i="21"/>
  <c r="N139" i="21"/>
  <c r="M138" i="21"/>
  <c r="M142" i="21"/>
  <c r="L138" i="21"/>
  <c r="K138" i="21"/>
  <c r="K142" i="21"/>
  <c r="J138" i="21"/>
  <c r="J142" i="21"/>
  <c r="I138" i="21"/>
  <c r="I142" i="21"/>
  <c r="H138" i="21"/>
  <c r="G138" i="21"/>
  <c r="F138" i="21"/>
  <c r="F141" i="21"/>
  <c r="B138" i="21"/>
  <c r="AG133" i="21"/>
  <c r="AF133" i="21"/>
  <c r="AE133" i="21"/>
  <c r="AD133" i="21"/>
  <c r="AC133" i="21"/>
  <c r="AB133" i="21"/>
  <c r="AA133" i="21"/>
  <c r="Z133" i="21"/>
  <c r="Y133" i="21"/>
  <c r="X133" i="21"/>
  <c r="W133" i="21"/>
  <c r="W136" i="21"/>
  <c r="V133" i="21"/>
  <c r="U133" i="21"/>
  <c r="T133" i="21"/>
  <c r="S133" i="21"/>
  <c r="R133" i="21"/>
  <c r="Q133" i="21"/>
  <c r="P133" i="21"/>
  <c r="P134" i="21"/>
  <c r="O133" i="21"/>
  <c r="O136" i="21"/>
  <c r="N133" i="21"/>
  <c r="M133" i="21"/>
  <c r="L133" i="21"/>
  <c r="K133" i="21"/>
  <c r="J133" i="21"/>
  <c r="I133" i="21"/>
  <c r="H133" i="21"/>
  <c r="G133" i="21"/>
  <c r="F133" i="21"/>
  <c r="F137" i="21"/>
  <c r="B133" i="21"/>
  <c r="AA134" i="21"/>
  <c r="AG128" i="21"/>
  <c r="AF128" i="21"/>
  <c r="AF132" i="21"/>
  <c r="AE128" i="21"/>
  <c r="AE132" i="21"/>
  <c r="AD128" i="21"/>
  <c r="AD132" i="21"/>
  <c r="AC128" i="21"/>
  <c r="AC132" i="21"/>
  <c r="AB128" i="21"/>
  <c r="AA128" i="21"/>
  <c r="Z128" i="21"/>
  <c r="Y128" i="21"/>
  <c r="Y132" i="21"/>
  <c r="X128" i="21"/>
  <c r="X132" i="21"/>
  <c r="W128" i="21"/>
  <c r="W132" i="21"/>
  <c r="V128" i="21"/>
  <c r="U128" i="21"/>
  <c r="T128" i="21"/>
  <c r="S128" i="21"/>
  <c r="R128" i="21"/>
  <c r="Q128" i="21"/>
  <c r="P128" i="21"/>
  <c r="P132" i="21"/>
  <c r="O128" i="21"/>
  <c r="O132" i="21"/>
  <c r="N128" i="21"/>
  <c r="M128" i="21"/>
  <c r="L128" i="21"/>
  <c r="K128" i="21"/>
  <c r="J128" i="21"/>
  <c r="J132" i="21"/>
  <c r="I128" i="21"/>
  <c r="H128" i="21"/>
  <c r="G128" i="21"/>
  <c r="F128" i="21"/>
  <c r="B128" i="21"/>
  <c r="S129" i="21"/>
  <c r="AG123" i="21"/>
  <c r="AG127" i="21"/>
  <c r="AF123" i="21"/>
  <c r="AE123" i="21"/>
  <c r="AD123" i="21"/>
  <c r="AC123" i="21"/>
  <c r="AB123" i="21"/>
  <c r="AA123" i="21"/>
  <c r="Z123" i="21"/>
  <c r="Y123" i="21"/>
  <c r="Y127" i="21"/>
  <c r="X123" i="21"/>
  <c r="W123" i="21"/>
  <c r="V123" i="21"/>
  <c r="U123" i="21"/>
  <c r="T123" i="21"/>
  <c r="S123" i="21"/>
  <c r="R123" i="21"/>
  <c r="Q123" i="21"/>
  <c r="P123" i="21"/>
  <c r="O123" i="21"/>
  <c r="N123" i="21"/>
  <c r="M123" i="21"/>
  <c r="L123" i="21"/>
  <c r="K123" i="21"/>
  <c r="J123" i="21"/>
  <c r="I123" i="21"/>
  <c r="H123" i="21"/>
  <c r="G123" i="21"/>
  <c r="G127" i="21"/>
  <c r="F123" i="21"/>
  <c r="B123" i="21"/>
  <c r="Q124" i="21"/>
  <c r="AG118" i="21"/>
  <c r="AF118" i="21"/>
  <c r="AE118" i="21"/>
  <c r="AD118" i="21"/>
  <c r="AC118" i="21"/>
  <c r="AB118" i="21"/>
  <c r="AA118" i="21"/>
  <c r="Z118" i="21"/>
  <c r="Y118" i="21"/>
  <c r="X118" i="21"/>
  <c r="W118" i="21"/>
  <c r="V118" i="21"/>
  <c r="U118" i="21"/>
  <c r="T118" i="21"/>
  <c r="S118" i="21"/>
  <c r="R118" i="21"/>
  <c r="Q118" i="21"/>
  <c r="P118" i="21"/>
  <c r="O118" i="21"/>
  <c r="O122" i="21"/>
  <c r="N118" i="21"/>
  <c r="M118" i="21"/>
  <c r="L118" i="21"/>
  <c r="K118" i="21"/>
  <c r="J118" i="21"/>
  <c r="I118" i="21"/>
  <c r="H118" i="21"/>
  <c r="H122" i="21"/>
  <c r="G118" i="21"/>
  <c r="G122" i="21"/>
  <c r="F118" i="21"/>
  <c r="F122" i="21"/>
  <c r="B118" i="21"/>
  <c r="AE121" i="21"/>
  <c r="AG113" i="21"/>
  <c r="AF113" i="21"/>
  <c r="AE113" i="21"/>
  <c r="AD113" i="21"/>
  <c r="AC113" i="21"/>
  <c r="AB113" i="21"/>
  <c r="AA113" i="21"/>
  <c r="Z113" i="21"/>
  <c r="Y113" i="21"/>
  <c r="X113" i="21"/>
  <c r="W113" i="21"/>
  <c r="V113" i="21"/>
  <c r="U113" i="21"/>
  <c r="T113" i="21"/>
  <c r="S113" i="21"/>
  <c r="R113" i="21"/>
  <c r="Q113" i="21"/>
  <c r="P113" i="21"/>
  <c r="O113" i="21"/>
  <c r="N113" i="21"/>
  <c r="M113" i="21"/>
  <c r="M117" i="21"/>
  <c r="L113" i="21"/>
  <c r="K113" i="21"/>
  <c r="J113" i="21"/>
  <c r="I113" i="21"/>
  <c r="H113" i="21"/>
  <c r="G113" i="21"/>
  <c r="F113" i="21"/>
  <c r="B113" i="21"/>
  <c r="AC114" i="21"/>
  <c r="AG108" i="21"/>
  <c r="AF108" i="21"/>
  <c r="AE108" i="21"/>
  <c r="AD108" i="21"/>
  <c r="AD112" i="21"/>
  <c r="AC108" i="21"/>
  <c r="AB108" i="21"/>
  <c r="AA108" i="21"/>
  <c r="Z108" i="21"/>
  <c r="Y108" i="21"/>
  <c r="X108" i="21"/>
  <c r="W108" i="21"/>
  <c r="W112" i="21"/>
  <c r="V108" i="21"/>
  <c r="V112" i="21"/>
  <c r="U108" i="21"/>
  <c r="T108" i="21"/>
  <c r="S108" i="21"/>
  <c r="R108" i="21"/>
  <c r="Q108" i="21"/>
  <c r="P108" i="21"/>
  <c r="O108" i="21"/>
  <c r="N108" i="21"/>
  <c r="N112" i="21"/>
  <c r="M108" i="21"/>
  <c r="L108" i="21"/>
  <c r="K108" i="21"/>
  <c r="J108" i="21"/>
  <c r="J112" i="21"/>
  <c r="I108" i="21"/>
  <c r="H108" i="21"/>
  <c r="G108" i="21"/>
  <c r="F108" i="21"/>
  <c r="F112" i="21"/>
  <c r="B108" i="21"/>
  <c r="AB109" i="21"/>
  <c r="AG103" i="21"/>
  <c r="AF103" i="21"/>
  <c r="AE103" i="21"/>
  <c r="AD103" i="21"/>
  <c r="AC103" i="21"/>
  <c r="AB103" i="21"/>
  <c r="AA103" i="21"/>
  <c r="Z103" i="21"/>
  <c r="Y103" i="21"/>
  <c r="X103" i="21"/>
  <c r="W103" i="21"/>
  <c r="V103" i="21"/>
  <c r="U103" i="21"/>
  <c r="T103" i="21"/>
  <c r="T107" i="21"/>
  <c r="S103" i="21"/>
  <c r="R103" i="21"/>
  <c r="Q103" i="21"/>
  <c r="P103" i="21"/>
  <c r="P106" i="21"/>
  <c r="O103" i="21"/>
  <c r="N103" i="21"/>
  <c r="M103" i="21"/>
  <c r="L103" i="21"/>
  <c r="K103" i="21"/>
  <c r="J103" i="21"/>
  <c r="I103" i="21"/>
  <c r="H103" i="21"/>
  <c r="G103" i="21"/>
  <c r="F103" i="21"/>
  <c r="B103" i="21"/>
  <c r="L106" i="21"/>
  <c r="AG98" i="21"/>
  <c r="AG102" i="21"/>
  <c r="AF98" i="21"/>
  <c r="AE98" i="21"/>
  <c r="AD98" i="21"/>
  <c r="AC98" i="21"/>
  <c r="AC102" i="21"/>
  <c r="AB98" i="21"/>
  <c r="AA98" i="21"/>
  <c r="Z98" i="21"/>
  <c r="Y98" i="21"/>
  <c r="X98" i="21"/>
  <c r="W98" i="21"/>
  <c r="V98" i="21"/>
  <c r="U98" i="21"/>
  <c r="U102" i="21"/>
  <c r="T98" i="21"/>
  <c r="S98" i="21"/>
  <c r="S101" i="21"/>
  <c r="R98" i="21"/>
  <c r="Q98" i="21"/>
  <c r="Q102" i="21"/>
  <c r="P98" i="21"/>
  <c r="P102" i="21"/>
  <c r="O98" i="21"/>
  <c r="O102" i="21"/>
  <c r="N98" i="21"/>
  <c r="M98" i="21"/>
  <c r="L98" i="21"/>
  <c r="K98" i="21"/>
  <c r="K99" i="21"/>
  <c r="J98" i="21"/>
  <c r="J102" i="21"/>
  <c r="I98" i="21"/>
  <c r="H98" i="21"/>
  <c r="H102" i="21"/>
  <c r="G98" i="21"/>
  <c r="F98" i="21"/>
  <c r="B98" i="21"/>
  <c r="Y99" i="21"/>
  <c r="AG93" i="21"/>
  <c r="AF93" i="21"/>
  <c r="AE93" i="21"/>
  <c r="AD93" i="21"/>
  <c r="AC93" i="21"/>
  <c r="AB93" i="21"/>
  <c r="AA93" i="21"/>
  <c r="Z93" i="21"/>
  <c r="Z97" i="21"/>
  <c r="Y93" i="21"/>
  <c r="X93" i="21"/>
  <c r="W93" i="21"/>
  <c r="V93" i="21"/>
  <c r="V97" i="21"/>
  <c r="U93" i="21"/>
  <c r="T93" i="21"/>
  <c r="T97" i="21"/>
  <c r="S93" i="21"/>
  <c r="R93" i="21"/>
  <c r="Q93" i="21"/>
  <c r="P93" i="21"/>
  <c r="O93" i="21"/>
  <c r="N93" i="21"/>
  <c r="M93" i="21"/>
  <c r="M97" i="21"/>
  <c r="L93" i="21"/>
  <c r="K93" i="21"/>
  <c r="J93" i="21"/>
  <c r="I93" i="21"/>
  <c r="H93" i="21"/>
  <c r="G93" i="21"/>
  <c r="F93" i="21"/>
  <c r="B93" i="21"/>
  <c r="Z94" i="21"/>
  <c r="AG88" i="21"/>
  <c r="AF88" i="21"/>
  <c r="AF92" i="21"/>
  <c r="AE88" i="21"/>
  <c r="AD88" i="21"/>
  <c r="AC88" i="21"/>
  <c r="AB88" i="21"/>
  <c r="AA88" i="21"/>
  <c r="Z88" i="21"/>
  <c r="Y88" i="21"/>
  <c r="Y92" i="21"/>
  <c r="X88" i="21"/>
  <c r="W88" i="21"/>
  <c r="V88" i="21"/>
  <c r="U88" i="21"/>
  <c r="T88" i="21"/>
  <c r="S88" i="21"/>
  <c r="R88" i="21"/>
  <c r="Q88" i="21"/>
  <c r="P88" i="21"/>
  <c r="O88" i="21"/>
  <c r="N88" i="21"/>
  <c r="M88" i="21"/>
  <c r="L88" i="21"/>
  <c r="K88" i="21"/>
  <c r="K92" i="21"/>
  <c r="J88" i="21"/>
  <c r="J92" i="21"/>
  <c r="I88" i="21"/>
  <c r="H88" i="21"/>
  <c r="G88" i="21"/>
  <c r="F88" i="21"/>
  <c r="B88" i="21"/>
  <c r="I89" i="21"/>
  <c r="AG83" i="21"/>
  <c r="AF83" i="21"/>
  <c r="AF87" i="21"/>
  <c r="AE83" i="21"/>
  <c r="AD83" i="21"/>
  <c r="AC83" i="21"/>
  <c r="AB83" i="21"/>
  <c r="AA83" i="21"/>
  <c r="Z83" i="21"/>
  <c r="Y83" i="21"/>
  <c r="X83" i="21"/>
  <c r="W83" i="21"/>
  <c r="W87" i="21"/>
  <c r="V83" i="21"/>
  <c r="U83" i="21"/>
  <c r="T83" i="21"/>
  <c r="S83" i="21"/>
  <c r="R83" i="21"/>
  <c r="Q83" i="21"/>
  <c r="P83" i="21"/>
  <c r="O83" i="21"/>
  <c r="N83" i="21"/>
  <c r="M83" i="21"/>
  <c r="L83" i="21"/>
  <c r="K83" i="21"/>
  <c r="J83" i="21"/>
  <c r="I83" i="21"/>
  <c r="H83" i="21"/>
  <c r="G83" i="21"/>
  <c r="F83" i="21"/>
  <c r="B83" i="21"/>
  <c r="AG78" i="21"/>
  <c r="AF78" i="21"/>
  <c r="AF82" i="21"/>
  <c r="AE78" i="21"/>
  <c r="AD78" i="21"/>
  <c r="AC78" i="21"/>
  <c r="AC79" i="21"/>
  <c r="AB78" i="21"/>
  <c r="AB82" i="21"/>
  <c r="AA78" i="21"/>
  <c r="Z78" i="21"/>
  <c r="Y78" i="21"/>
  <c r="X78" i="21"/>
  <c r="X82" i="21"/>
  <c r="W78" i="21"/>
  <c r="V78" i="21"/>
  <c r="U78" i="21"/>
  <c r="U79" i="21"/>
  <c r="T78" i="21"/>
  <c r="T82" i="21"/>
  <c r="S78" i="21"/>
  <c r="R78" i="21"/>
  <c r="Q78" i="21"/>
  <c r="P78" i="21"/>
  <c r="P82" i="21"/>
  <c r="O78" i="21"/>
  <c r="N78" i="21"/>
  <c r="M78" i="21"/>
  <c r="M79" i="21"/>
  <c r="L78" i="21"/>
  <c r="K78" i="21"/>
  <c r="J78" i="21"/>
  <c r="I78" i="21"/>
  <c r="H78" i="21"/>
  <c r="H79" i="21"/>
  <c r="G78" i="21"/>
  <c r="F78" i="21"/>
  <c r="B78" i="21"/>
  <c r="AG73" i="21"/>
  <c r="AF73" i="21"/>
  <c r="AF74" i="21"/>
  <c r="AE73" i="21"/>
  <c r="AE77" i="21"/>
  <c r="AD73" i="21"/>
  <c r="AD76" i="21"/>
  <c r="AC73" i="21"/>
  <c r="AB73" i="21"/>
  <c r="AA73" i="21"/>
  <c r="AA76" i="21"/>
  <c r="Z73" i="21"/>
  <c r="Y73" i="21"/>
  <c r="Y76" i="21"/>
  <c r="X73" i="21"/>
  <c r="W73" i="21"/>
  <c r="W74" i="21"/>
  <c r="V73" i="21"/>
  <c r="V74" i="21"/>
  <c r="U73" i="21"/>
  <c r="U77" i="21"/>
  <c r="T73" i="21"/>
  <c r="T74" i="21"/>
  <c r="T76" i="21"/>
  <c r="S73" i="21"/>
  <c r="S74" i="21"/>
  <c r="R73" i="21"/>
  <c r="Q73" i="21"/>
  <c r="Q76" i="21"/>
  <c r="P73" i="21"/>
  <c r="P76" i="21"/>
  <c r="O73" i="21"/>
  <c r="O74" i="21"/>
  <c r="N73" i="21"/>
  <c r="N76" i="21"/>
  <c r="M73" i="21"/>
  <c r="L73" i="21"/>
  <c r="L74" i="21"/>
  <c r="K73" i="21"/>
  <c r="J73" i="21"/>
  <c r="J76" i="21"/>
  <c r="I73" i="21"/>
  <c r="H73" i="21"/>
  <c r="G73" i="21"/>
  <c r="F73" i="21"/>
  <c r="B73" i="21"/>
  <c r="F72" i="21"/>
  <c r="AG68" i="21"/>
  <c r="AG71" i="21"/>
  <c r="AF68" i="21"/>
  <c r="AF69" i="21"/>
  <c r="AE68" i="21"/>
  <c r="AD68" i="21"/>
  <c r="AD71" i="21"/>
  <c r="AC68" i="21"/>
  <c r="AB68" i="21"/>
  <c r="AB69" i="21"/>
  <c r="AA68" i="21"/>
  <c r="Z68" i="21"/>
  <c r="Z71" i="21"/>
  <c r="Y68" i="21"/>
  <c r="X68" i="21"/>
  <c r="X71" i="21"/>
  <c r="W68" i="21"/>
  <c r="W69" i="21"/>
  <c r="V68" i="21"/>
  <c r="V72" i="21"/>
  <c r="U68" i="21"/>
  <c r="U69" i="21"/>
  <c r="T68" i="21"/>
  <c r="T71" i="21"/>
  <c r="S68" i="21"/>
  <c r="R68" i="21"/>
  <c r="Q68" i="21"/>
  <c r="Q72" i="21"/>
  <c r="P68" i="21"/>
  <c r="P72" i="21"/>
  <c r="O68" i="21"/>
  <c r="N68" i="21"/>
  <c r="N72" i="21"/>
  <c r="M68" i="21"/>
  <c r="L68" i="21"/>
  <c r="L69" i="21"/>
  <c r="K68" i="21"/>
  <c r="K71" i="21"/>
  <c r="J68" i="21"/>
  <c r="J72" i="21"/>
  <c r="I68" i="21"/>
  <c r="I69" i="21"/>
  <c r="H68" i="21"/>
  <c r="G68" i="21"/>
  <c r="B68" i="21"/>
  <c r="AF60" i="21"/>
  <c r="AF59" i="21"/>
  <c r="AF58" i="21"/>
  <c r="AD58" i="21"/>
  <c r="AF57" i="21"/>
  <c r="AD57" i="21"/>
  <c r="AF56" i="21"/>
  <c r="AD56" i="21"/>
  <c r="AF55" i="21"/>
  <c r="AD55" i="21"/>
  <c r="AF54" i="21"/>
  <c r="AD54" i="21"/>
  <c r="AF53" i="21"/>
  <c r="AD53" i="21"/>
  <c r="AF52" i="21"/>
  <c r="AD52" i="21"/>
  <c r="AF51" i="21"/>
  <c r="AD51" i="21"/>
  <c r="AF50" i="21"/>
  <c r="AD50" i="21"/>
  <c r="AF49" i="21"/>
  <c r="AD49" i="21"/>
  <c r="AF48" i="21"/>
  <c r="AF47" i="21"/>
  <c r="AD47" i="21"/>
  <c r="AF46" i="21"/>
  <c r="AD46" i="21"/>
  <c r="AF45" i="21"/>
  <c r="AF44" i="21"/>
  <c r="AD44" i="21"/>
  <c r="AF43" i="21"/>
  <c r="Q112" i="21"/>
  <c r="AF42" i="21"/>
  <c r="AF41" i="21"/>
  <c r="AF40" i="21"/>
  <c r="AD40" i="21"/>
  <c r="T112" i="21"/>
  <c r="AF39" i="21"/>
  <c r="AD39" i="21"/>
  <c r="M12" i="21"/>
  <c r="T12" i="21"/>
  <c r="AA12" i="21"/>
  <c r="G12" i="21"/>
  <c r="N12" i="21"/>
  <c r="U12" i="21"/>
  <c r="AB12" i="21"/>
  <c r="AF40" i="19"/>
  <c r="AD40" i="19"/>
  <c r="AF39" i="19"/>
  <c r="AD39" i="19"/>
  <c r="AF38" i="19"/>
  <c r="AD38" i="19"/>
  <c r="AF37" i="19"/>
  <c r="AD37" i="19"/>
  <c r="AF36" i="19"/>
  <c r="AD36" i="19"/>
  <c r="AF35" i="19"/>
  <c r="AD35" i="19"/>
  <c r="AF34" i="19"/>
  <c r="AD34" i="19"/>
  <c r="AF33" i="19"/>
  <c r="AD33" i="19"/>
  <c r="AF32" i="19"/>
  <c r="AD32" i="19"/>
  <c r="AF31" i="19"/>
  <c r="AD31" i="19"/>
  <c r="G12" i="19"/>
  <c r="H12" i="19"/>
  <c r="AF40" i="18"/>
  <c r="AD40" i="18"/>
  <c r="AF39" i="18"/>
  <c r="AD39" i="18"/>
  <c r="AF38" i="18"/>
  <c r="AD38" i="18"/>
  <c r="AF37" i="18"/>
  <c r="AD37" i="18"/>
  <c r="AF36" i="18"/>
  <c r="AD36" i="18"/>
  <c r="AF35" i="18"/>
  <c r="AD35" i="18"/>
  <c r="AF34" i="18"/>
  <c r="AD34" i="18"/>
  <c r="AF33" i="18"/>
  <c r="AD33" i="18"/>
  <c r="AF32" i="18"/>
  <c r="AD32" i="18"/>
  <c r="AF31" i="18"/>
  <c r="AD31" i="18"/>
  <c r="F50" i="18"/>
  <c r="AF40" i="17"/>
  <c r="AD40" i="17"/>
  <c r="AF39" i="17"/>
  <c r="AD39" i="17"/>
  <c r="AF38" i="17"/>
  <c r="AD38" i="17"/>
  <c r="AF37" i="17"/>
  <c r="AD37" i="17"/>
  <c r="AF36" i="17"/>
  <c r="AD36" i="17"/>
  <c r="AF35" i="17"/>
  <c r="AD35" i="17"/>
  <c r="AF34" i="17"/>
  <c r="AD34" i="17"/>
  <c r="AF33" i="17"/>
  <c r="AD33" i="17"/>
  <c r="AF32" i="17"/>
  <c r="AD32" i="17"/>
  <c r="AF31" i="17"/>
  <c r="AD31" i="17"/>
  <c r="M12" i="17"/>
  <c r="T12" i="17"/>
  <c r="AA12" i="17"/>
  <c r="G12" i="17"/>
  <c r="N12" i="17"/>
  <c r="U12" i="17"/>
  <c r="AB12" i="17"/>
  <c r="G12" i="13"/>
  <c r="H12" i="13"/>
  <c r="I12" i="13"/>
  <c r="J12" i="13"/>
  <c r="K12" i="13"/>
  <c r="L12" i="13"/>
  <c r="M12" i="13"/>
  <c r="N12" i="13"/>
  <c r="O12" i="13"/>
  <c r="P12" i="13"/>
  <c r="Q12" i="13"/>
  <c r="R12" i="13"/>
  <c r="S12" i="13"/>
  <c r="T12" i="13"/>
  <c r="U12" i="13"/>
  <c r="V12" i="13"/>
  <c r="W12" i="13"/>
  <c r="X12" i="13"/>
  <c r="Y12" i="13"/>
  <c r="Z12" i="13"/>
  <c r="AA12" i="13"/>
  <c r="AB12" i="13"/>
  <c r="AC12" i="13"/>
  <c r="AD12" i="13"/>
  <c r="AE12" i="13"/>
  <c r="AF12" i="13"/>
  <c r="AG12" i="13"/>
  <c r="AF55" i="13"/>
  <c r="AD55" i="13"/>
  <c r="AF54" i="13"/>
  <c r="AD54" i="13"/>
  <c r="AF53" i="13"/>
  <c r="AD53" i="13"/>
  <c r="AF52" i="13"/>
  <c r="AD52" i="13"/>
  <c r="AF51" i="13"/>
  <c r="AD51" i="13"/>
  <c r="AF50" i="13"/>
  <c r="AD50" i="13"/>
  <c r="AF49" i="13"/>
  <c r="AD49" i="13"/>
  <c r="AF48" i="13"/>
  <c r="AD48" i="13"/>
  <c r="AF47" i="13"/>
  <c r="AD47" i="13"/>
  <c r="AF46" i="13"/>
  <c r="AD46" i="13"/>
  <c r="AF45" i="13"/>
  <c r="AD45" i="13"/>
  <c r="AF44" i="13"/>
  <c r="AD44" i="13"/>
  <c r="G80" i="13"/>
  <c r="AF43" i="13"/>
  <c r="AD43" i="13"/>
  <c r="I95" i="13"/>
  <c r="AF42" i="13"/>
  <c r="AD42" i="13"/>
  <c r="S100" i="13"/>
  <c r="AF41" i="13"/>
  <c r="G108" i="13"/>
  <c r="Y113" i="13"/>
  <c r="AF40" i="13"/>
  <c r="AF39" i="13"/>
  <c r="AF38" i="13"/>
  <c r="AF37" i="13"/>
  <c r="AF36" i="13"/>
  <c r="AD36" i="13"/>
  <c r="AG82" i="13"/>
  <c r="X83" i="13"/>
  <c r="O12" i="19"/>
  <c r="V12" i="19"/>
  <c r="AC12" i="19"/>
  <c r="I12" i="19"/>
  <c r="P12" i="19"/>
  <c r="W12" i="19"/>
  <c r="AD12" i="19"/>
  <c r="J12" i="19"/>
  <c r="Q12" i="19"/>
  <c r="X12" i="19"/>
  <c r="AE12" i="19"/>
  <c r="K12" i="19"/>
  <c r="R12" i="19"/>
  <c r="Y12" i="19"/>
  <c r="AF12" i="19"/>
  <c r="L12" i="19"/>
  <c r="S12" i="19"/>
  <c r="Z12" i="19"/>
  <c r="AG12" i="19"/>
  <c r="M12" i="19"/>
  <c r="N12" i="19"/>
  <c r="U12" i="19"/>
  <c r="AB12" i="19"/>
  <c r="F118" i="13"/>
  <c r="J118" i="13"/>
  <c r="J117" i="13"/>
  <c r="J115" i="13"/>
  <c r="N118" i="13"/>
  <c r="R118" i="13"/>
  <c r="R115" i="13"/>
  <c r="X118" i="13"/>
  <c r="X117" i="13"/>
  <c r="X115" i="13"/>
  <c r="AF118" i="13"/>
  <c r="AF117" i="13"/>
  <c r="AF115" i="13"/>
  <c r="F128" i="13"/>
  <c r="F127" i="13"/>
  <c r="F125" i="13"/>
  <c r="H128" i="13"/>
  <c r="H127" i="13"/>
  <c r="H125" i="13"/>
  <c r="J128" i="13"/>
  <c r="J127" i="13"/>
  <c r="J125" i="13"/>
  <c r="L128" i="13"/>
  <c r="L127" i="13"/>
  <c r="L125" i="13"/>
  <c r="N128" i="13"/>
  <c r="N127" i="13"/>
  <c r="N125" i="13"/>
  <c r="P128" i="13"/>
  <c r="P127" i="13"/>
  <c r="P125" i="13"/>
  <c r="R128" i="13"/>
  <c r="R127" i="13"/>
  <c r="R125" i="13"/>
  <c r="T128" i="13"/>
  <c r="T127" i="13"/>
  <c r="T125" i="13"/>
  <c r="V128" i="13"/>
  <c r="V127" i="13"/>
  <c r="V125" i="13"/>
  <c r="X128" i="13"/>
  <c r="X127" i="13"/>
  <c r="X125" i="13"/>
  <c r="Z128" i="13"/>
  <c r="Z127" i="13"/>
  <c r="Z125" i="13"/>
  <c r="AB128" i="13"/>
  <c r="AB127" i="13"/>
  <c r="AB125" i="13"/>
  <c r="AD128" i="13"/>
  <c r="AD127" i="13"/>
  <c r="AD125" i="13"/>
  <c r="AF128" i="13"/>
  <c r="AF127" i="13"/>
  <c r="AF125" i="13"/>
  <c r="F138" i="13"/>
  <c r="F137" i="13"/>
  <c r="F135" i="13"/>
  <c r="H138" i="13"/>
  <c r="H137" i="13"/>
  <c r="H135" i="13"/>
  <c r="J138" i="13"/>
  <c r="J137" i="13"/>
  <c r="J135" i="13"/>
  <c r="L138" i="13"/>
  <c r="L137" i="13"/>
  <c r="L135" i="13"/>
  <c r="N138" i="13"/>
  <c r="N137" i="13"/>
  <c r="N135" i="13"/>
  <c r="P138" i="13"/>
  <c r="P137" i="13"/>
  <c r="P135" i="13"/>
  <c r="R138" i="13"/>
  <c r="R137" i="13"/>
  <c r="R135" i="13"/>
  <c r="T138" i="13"/>
  <c r="T137" i="13"/>
  <c r="T135" i="13"/>
  <c r="V138" i="13"/>
  <c r="V137" i="13"/>
  <c r="V135" i="13"/>
  <c r="X138" i="13"/>
  <c r="X137" i="13"/>
  <c r="X135" i="13"/>
  <c r="Z138" i="13"/>
  <c r="Z137" i="13"/>
  <c r="Z135" i="13"/>
  <c r="AB138" i="13"/>
  <c r="AB137" i="13"/>
  <c r="AB135" i="13"/>
  <c r="AD138" i="13"/>
  <c r="AD137" i="13"/>
  <c r="AD135" i="13"/>
  <c r="AF138" i="13"/>
  <c r="AF137" i="13"/>
  <c r="AF135" i="13"/>
  <c r="L65" i="13"/>
  <c r="Z65" i="13"/>
  <c r="L67" i="13"/>
  <c r="AB67" i="13"/>
  <c r="R70" i="13"/>
  <c r="V70" i="13"/>
  <c r="R72" i="13"/>
  <c r="T72" i="13"/>
  <c r="F77" i="13"/>
  <c r="AD100" i="13"/>
  <c r="K108" i="13"/>
  <c r="J113" i="13"/>
  <c r="N113" i="13"/>
  <c r="R113" i="13"/>
  <c r="R110" i="13"/>
  <c r="T113" i="13"/>
  <c r="AB113" i="13"/>
  <c r="F123" i="13"/>
  <c r="F120" i="13"/>
  <c r="J123" i="13"/>
  <c r="L122" i="13"/>
  <c r="N123" i="13"/>
  <c r="R123" i="13"/>
  <c r="T123" i="13"/>
  <c r="V123" i="13"/>
  <c r="V120" i="13"/>
  <c r="Z123" i="13"/>
  <c r="AD123" i="13"/>
  <c r="AD120" i="13"/>
  <c r="F133" i="13"/>
  <c r="F132" i="13"/>
  <c r="F130" i="13"/>
  <c r="H133" i="13"/>
  <c r="H132" i="13"/>
  <c r="H130" i="13"/>
  <c r="J133" i="13"/>
  <c r="J132" i="13"/>
  <c r="J130" i="13"/>
  <c r="L133" i="13"/>
  <c r="L132" i="13"/>
  <c r="L130" i="13"/>
  <c r="N133" i="13"/>
  <c r="N132" i="13"/>
  <c r="N130" i="13"/>
  <c r="P133" i="13"/>
  <c r="P132" i="13"/>
  <c r="P130" i="13"/>
  <c r="R133" i="13"/>
  <c r="R132" i="13"/>
  <c r="R130" i="13"/>
  <c r="T133" i="13"/>
  <c r="T132" i="13"/>
  <c r="T130" i="13"/>
  <c r="V133" i="13"/>
  <c r="V132" i="13"/>
  <c r="V130" i="13"/>
  <c r="X133" i="13"/>
  <c r="X132" i="13"/>
  <c r="X130" i="13"/>
  <c r="Z133" i="13"/>
  <c r="Z132" i="13"/>
  <c r="Z130" i="13"/>
  <c r="AB133" i="13"/>
  <c r="AB132" i="13"/>
  <c r="AB130" i="13"/>
  <c r="AD133" i="13"/>
  <c r="AD132" i="13"/>
  <c r="AD130" i="13"/>
  <c r="AF133" i="13"/>
  <c r="AF132" i="13"/>
  <c r="AF130" i="13"/>
  <c r="I65" i="13"/>
  <c r="AG65" i="13"/>
  <c r="Y67" i="13"/>
  <c r="K70" i="13"/>
  <c r="M70" i="13"/>
  <c r="U70" i="13"/>
  <c r="AC70" i="13"/>
  <c r="AG70" i="13"/>
  <c r="G72" i="13"/>
  <c r="Q72" i="13"/>
  <c r="S72" i="13"/>
  <c r="U72" i="13"/>
  <c r="AC72" i="13"/>
  <c r="AE72" i="13"/>
  <c r="AC97" i="13"/>
  <c r="U138" i="13"/>
  <c r="U137" i="13"/>
  <c r="W138" i="13"/>
  <c r="W137" i="13"/>
  <c r="Y138" i="13"/>
  <c r="Y137" i="13"/>
  <c r="AA138" i="13"/>
  <c r="AA137" i="13"/>
  <c r="AC138" i="13"/>
  <c r="AC137" i="13"/>
  <c r="AE138" i="13"/>
  <c r="AE137" i="13"/>
  <c r="AG138" i="13"/>
  <c r="AG137" i="13"/>
  <c r="S137" i="13"/>
  <c r="G140" i="13"/>
  <c r="I140" i="13"/>
  <c r="K140" i="13"/>
  <c r="M140" i="13"/>
  <c r="O140" i="13"/>
  <c r="Q140" i="13"/>
  <c r="S140" i="13"/>
  <c r="U140" i="13"/>
  <c r="W140" i="13"/>
  <c r="Y140" i="13"/>
  <c r="AA140" i="13"/>
  <c r="AC140" i="13"/>
  <c r="AE140" i="13"/>
  <c r="AG140" i="13"/>
  <c r="G142" i="13"/>
  <c r="I142" i="13"/>
  <c r="K142" i="13"/>
  <c r="M142" i="13"/>
  <c r="O142" i="13"/>
  <c r="Q142" i="13"/>
  <c r="S142" i="13"/>
  <c r="U142" i="13"/>
  <c r="W142" i="13"/>
  <c r="Y142" i="13"/>
  <c r="AA142" i="13"/>
  <c r="AC142" i="13"/>
  <c r="AE142" i="13"/>
  <c r="AG142" i="13"/>
  <c r="G145" i="13"/>
  <c r="I145" i="13"/>
  <c r="K145" i="13"/>
  <c r="M145" i="13"/>
  <c r="O145" i="13"/>
  <c r="Q145" i="13"/>
  <c r="S145" i="13"/>
  <c r="U145" i="13"/>
  <c r="W145" i="13"/>
  <c r="Y145" i="13"/>
  <c r="AA145" i="13"/>
  <c r="AC145" i="13"/>
  <c r="AE145" i="13"/>
  <c r="AG145" i="13"/>
  <c r="G147" i="13"/>
  <c r="I147" i="13"/>
  <c r="K147" i="13"/>
  <c r="M147" i="13"/>
  <c r="O147" i="13"/>
  <c r="Q147" i="13"/>
  <c r="S147" i="13"/>
  <c r="U147" i="13"/>
  <c r="W147" i="13"/>
  <c r="Y147" i="13"/>
  <c r="AA147" i="13"/>
  <c r="AC147" i="13"/>
  <c r="AE147" i="13"/>
  <c r="AG147" i="13"/>
  <c r="G150" i="13"/>
  <c r="I150" i="13"/>
  <c r="M150" i="13"/>
  <c r="O150" i="13"/>
  <c r="Q150" i="13"/>
  <c r="S150" i="13"/>
  <c r="U150" i="13"/>
  <c r="W150" i="13"/>
  <c r="Y150" i="13"/>
  <c r="AA150" i="13"/>
  <c r="AC150" i="13"/>
  <c r="AE150" i="13"/>
  <c r="AG150" i="13"/>
  <c r="G152" i="13"/>
  <c r="I152" i="13"/>
  <c r="M152" i="13"/>
  <c r="O152" i="13"/>
  <c r="Q152" i="13"/>
  <c r="S152" i="13"/>
  <c r="U152" i="13"/>
  <c r="W152" i="13"/>
  <c r="Y152" i="13"/>
  <c r="AA152" i="13"/>
  <c r="AC152" i="13"/>
  <c r="AE152" i="13"/>
  <c r="AG152" i="13"/>
  <c r="G155" i="13"/>
  <c r="I155" i="13"/>
  <c r="K155" i="13"/>
  <c r="M155" i="13"/>
  <c r="O155" i="13"/>
  <c r="Q155" i="13"/>
  <c r="S155" i="13"/>
  <c r="U155" i="13"/>
  <c r="W155" i="13"/>
  <c r="Y155" i="13"/>
  <c r="AA155" i="13"/>
  <c r="AC155" i="13"/>
  <c r="AE155" i="13"/>
  <c r="AG155" i="13"/>
  <c r="G157" i="13"/>
  <c r="I157" i="13"/>
  <c r="K157" i="13"/>
  <c r="M157" i="13"/>
  <c r="O157" i="13"/>
  <c r="Q157" i="13"/>
  <c r="S157" i="13"/>
  <c r="U157" i="13"/>
  <c r="W157" i="13"/>
  <c r="Y157" i="13"/>
  <c r="AA157" i="13"/>
  <c r="AC157" i="13"/>
  <c r="AE157" i="13"/>
  <c r="AG157" i="13"/>
  <c r="G160" i="13"/>
  <c r="I160" i="13"/>
  <c r="K160" i="13"/>
  <c r="M160" i="13"/>
  <c r="O160" i="13"/>
  <c r="Q160" i="13"/>
  <c r="S160" i="13"/>
  <c r="U160" i="13"/>
  <c r="W160" i="13"/>
  <c r="Y160" i="13"/>
  <c r="AA160" i="13"/>
  <c r="AC160" i="13"/>
  <c r="AE160" i="13"/>
  <c r="AG160" i="13"/>
  <c r="G162" i="13"/>
  <c r="I162" i="13"/>
  <c r="K162" i="13"/>
  <c r="M162" i="13"/>
  <c r="O162" i="13"/>
  <c r="Q162" i="13"/>
  <c r="S162" i="13"/>
  <c r="U162" i="13"/>
  <c r="W162" i="13"/>
  <c r="Y162" i="13"/>
  <c r="AA162" i="13"/>
  <c r="AC162" i="13"/>
  <c r="AE162" i="13"/>
  <c r="AG162" i="13"/>
  <c r="F140" i="13"/>
  <c r="H140" i="13"/>
  <c r="J140" i="13"/>
  <c r="L140" i="13"/>
  <c r="N140" i="13"/>
  <c r="P140" i="13"/>
  <c r="R140" i="13"/>
  <c r="T140" i="13"/>
  <c r="V140" i="13"/>
  <c r="X140" i="13"/>
  <c r="Z140" i="13"/>
  <c r="AB140" i="13"/>
  <c r="AD140" i="13"/>
  <c r="AF140" i="13"/>
  <c r="F142" i="13"/>
  <c r="H142" i="13"/>
  <c r="J142" i="13"/>
  <c r="L142" i="13"/>
  <c r="N142" i="13"/>
  <c r="P142" i="13"/>
  <c r="R142" i="13"/>
  <c r="T142" i="13"/>
  <c r="V142" i="13"/>
  <c r="X142" i="13"/>
  <c r="Z142" i="13"/>
  <c r="AB142" i="13"/>
  <c r="AD142" i="13"/>
  <c r="AF142" i="13"/>
  <c r="F145" i="13"/>
  <c r="H145" i="13"/>
  <c r="J145" i="13"/>
  <c r="L145" i="13"/>
  <c r="N145" i="13"/>
  <c r="P145" i="13"/>
  <c r="R145" i="13"/>
  <c r="T145" i="13"/>
  <c r="V145" i="13"/>
  <c r="X145" i="13"/>
  <c r="Z145" i="13"/>
  <c r="AB145" i="13"/>
  <c r="AD145" i="13"/>
  <c r="AF145" i="13"/>
  <c r="F147" i="13"/>
  <c r="H147" i="13"/>
  <c r="J147" i="13"/>
  <c r="L147" i="13"/>
  <c r="N147" i="13"/>
  <c r="P147" i="13"/>
  <c r="R147" i="13"/>
  <c r="T147" i="13"/>
  <c r="V147" i="13"/>
  <c r="X147" i="13"/>
  <c r="Z147" i="13"/>
  <c r="AB147" i="13"/>
  <c r="AD147" i="13"/>
  <c r="AF147" i="13"/>
  <c r="F150" i="13"/>
  <c r="H150" i="13"/>
  <c r="J150" i="13"/>
  <c r="L150" i="13"/>
  <c r="N150" i="13"/>
  <c r="P150" i="13"/>
  <c r="R150" i="13"/>
  <c r="T150" i="13"/>
  <c r="V150" i="13"/>
  <c r="X150" i="13"/>
  <c r="Z150" i="13"/>
  <c r="AB150" i="13"/>
  <c r="AD150" i="13"/>
  <c r="AF150" i="13"/>
  <c r="F152" i="13"/>
  <c r="H152" i="13"/>
  <c r="J152" i="13"/>
  <c r="L152" i="13"/>
  <c r="N152" i="13"/>
  <c r="P152" i="13"/>
  <c r="R152" i="13"/>
  <c r="T152" i="13"/>
  <c r="V152" i="13"/>
  <c r="X152" i="13"/>
  <c r="Z152" i="13"/>
  <c r="AB152" i="13"/>
  <c r="AD152" i="13"/>
  <c r="AF152" i="13"/>
  <c r="F155" i="13"/>
  <c r="H155" i="13"/>
  <c r="J155" i="13"/>
  <c r="L155" i="13"/>
  <c r="N155" i="13"/>
  <c r="P155" i="13"/>
  <c r="R155" i="13"/>
  <c r="T155" i="13"/>
  <c r="V155" i="13"/>
  <c r="X155" i="13"/>
  <c r="Z155" i="13"/>
  <c r="AB155" i="13"/>
  <c r="AD155" i="13"/>
  <c r="AF155" i="13"/>
  <c r="F157" i="13"/>
  <c r="H157" i="13"/>
  <c r="J157" i="13"/>
  <c r="L157" i="13"/>
  <c r="N157" i="13"/>
  <c r="P157" i="13"/>
  <c r="R157" i="13"/>
  <c r="T157" i="13"/>
  <c r="V157" i="13"/>
  <c r="X157" i="13"/>
  <c r="Z157" i="13"/>
  <c r="AB157" i="13"/>
  <c r="AD157" i="13"/>
  <c r="AF157" i="13"/>
  <c r="F160" i="13"/>
  <c r="H160" i="13"/>
  <c r="J160" i="13"/>
  <c r="L160" i="13"/>
  <c r="N160" i="13"/>
  <c r="P160" i="13"/>
  <c r="R160" i="13"/>
  <c r="T160" i="13"/>
  <c r="V160" i="13"/>
  <c r="X160" i="13"/>
  <c r="Z160" i="13"/>
  <c r="AB160" i="13"/>
  <c r="AD160" i="13"/>
  <c r="AF160" i="13"/>
  <c r="F162" i="13"/>
  <c r="H162" i="13"/>
  <c r="J162" i="13"/>
  <c r="L162" i="13"/>
  <c r="N162" i="13"/>
  <c r="P162" i="13"/>
  <c r="R162" i="13"/>
  <c r="T162" i="13"/>
  <c r="V162" i="13"/>
  <c r="X162" i="13"/>
  <c r="Z162" i="13"/>
  <c r="AB162" i="13"/>
  <c r="AD162" i="13"/>
  <c r="AF162" i="13"/>
  <c r="AD37" i="13"/>
  <c r="AA112" i="13"/>
  <c r="AD39" i="13"/>
  <c r="Y90" i="13"/>
  <c r="AD41" i="13"/>
  <c r="Z95" i="13"/>
  <c r="L112" i="21"/>
  <c r="P112" i="21"/>
  <c r="L107" i="21"/>
  <c r="V107" i="21"/>
  <c r="G72" i="21"/>
  <c r="G71" i="21"/>
  <c r="G69" i="21"/>
  <c r="I71" i="21"/>
  <c r="O72" i="21"/>
  <c r="O71" i="21"/>
  <c r="O69" i="21"/>
  <c r="Q71" i="21"/>
  <c r="S71" i="21"/>
  <c r="S69" i="21"/>
  <c r="U72" i="21"/>
  <c r="W71" i="21"/>
  <c r="Y71" i="21"/>
  <c r="Y69" i="21"/>
  <c r="AC72" i="21"/>
  <c r="AC71" i="21"/>
  <c r="AC69" i="21"/>
  <c r="AE69" i="21"/>
  <c r="AG69" i="21"/>
  <c r="I77" i="21"/>
  <c r="I76" i="21"/>
  <c r="I74" i="21"/>
  <c r="K74" i="21"/>
  <c r="M77" i="21"/>
  <c r="M76" i="21"/>
  <c r="M74" i="21"/>
  <c r="O77" i="21"/>
  <c r="O76" i="21"/>
  <c r="Q77" i="21"/>
  <c r="S77" i="21"/>
  <c r="S76" i="21"/>
  <c r="U76" i="21"/>
  <c r="U74" i="21"/>
  <c r="W76" i="21"/>
  <c r="AA74" i="21"/>
  <c r="AE74" i="21"/>
  <c r="AG76" i="21"/>
  <c r="AG74" i="21"/>
  <c r="G82" i="21"/>
  <c r="I82" i="21"/>
  <c r="K81" i="21"/>
  <c r="O82" i="21"/>
  <c r="W82" i="21"/>
  <c r="AA82" i="21"/>
  <c r="AA81" i="21"/>
  <c r="AE82" i="21"/>
  <c r="I87" i="21"/>
  <c r="I92" i="21"/>
  <c r="I91" i="21"/>
  <c r="M92" i="21"/>
  <c r="Q92" i="21"/>
  <c r="S92" i="21"/>
  <c r="AA92" i="21"/>
  <c r="AE92" i="21"/>
  <c r="AG89" i="21"/>
  <c r="G97" i="21"/>
  <c r="AH93" i="21"/>
  <c r="AH18" i="21"/>
  <c r="AI18" i="21"/>
  <c r="AJ18" i="21"/>
  <c r="I97" i="21"/>
  <c r="O97" i="21"/>
  <c r="S97" i="21"/>
  <c r="U97" i="21"/>
  <c r="Y97" i="21"/>
  <c r="AA97" i="21"/>
  <c r="G102" i="21"/>
  <c r="I102" i="21"/>
  <c r="K102" i="21"/>
  <c r="AA102" i="21"/>
  <c r="AA101" i="21"/>
  <c r="AA99" i="21"/>
  <c r="I107" i="21"/>
  <c r="M107" i="21"/>
  <c r="M106" i="21"/>
  <c r="M104" i="21"/>
  <c r="Q107" i="21"/>
  <c r="Q106" i="21"/>
  <c r="Q104" i="21"/>
  <c r="U107" i="21"/>
  <c r="W106" i="21"/>
  <c r="AC107" i="21"/>
  <c r="H12" i="21"/>
  <c r="F69" i="21"/>
  <c r="J69" i="21"/>
  <c r="N69" i="21"/>
  <c r="R69" i="21"/>
  <c r="V69" i="21"/>
  <c r="F71" i="21"/>
  <c r="J71" i="21"/>
  <c r="N71" i="21"/>
  <c r="R71" i="21"/>
  <c r="V71" i="21"/>
  <c r="Z74" i="21"/>
  <c r="AD74" i="21"/>
  <c r="V76" i="21"/>
  <c r="Z76" i="21"/>
  <c r="F79" i="21"/>
  <c r="V79" i="21"/>
  <c r="J81" i="21"/>
  <c r="F82" i="21"/>
  <c r="J82" i="21"/>
  <c r="N82" i="21"/>
  <c r="V82" i="21"/>
  <c r="Z82" i="21"/>
  <c r="AD82" i="21"/>
  <c r="R87" i="21"/>
  <c r="Z92" i="21"/>
  <c r="AD92" i="21"/>
  <c r="F97" i="21"/>
  <c r="N97" i="21"/>
  <c r="V99" i="21"/>
  <c r="V101" i="21"/>
  <c r="Z102" i="21"/>
  <c r="J104" i="21"/>
  <c r="AD104" i="21"/>
  <c r="J106" i="21"/>
  <c r="L77" i="21"/>
  <c r="P79" i="21"/>
  <c r="L92" i="21"/>
  <c r="AF97" i="21"/>
  <c r="P99" i="21"/>
  <c r="T102" i="21"/>
  <c r="Y112" i="21"/>
  <c r="AB112" i="21"/>
  <c r="K117" i="21"/>
  <c r="O117" i="21"/>
  <c r="S117" i="21"/>
  <c r="W117" i="21"/>
  <c r="AE117" i="21"/>
  <c r="R122" i="21"/>
  <c r="T122" i="21"/>
  <c r="Z122" i="21"/>
  <c r="AD122" i="21"/>
  <c r="AF122" i="21"/>
  <c r="I127" i="21"/>
  <c r="Q127" i="21"/>
  <c r="AC127" i="21"/>
  <c r="F132" i="21"/>
  <c r="L132" i="21"/>
  <c r="N132" i="21"/>
  <c r="R132" i="21"/>
  <c r="T132" i="21"/>
  <c r="Z132" i="21"/>
  <c r="AB132" i="21"/>
  <c r="I137" i="21"/>
  <c r="K137" i="21"/>
  <c r="M137" i="21"/>
  <c r="Q137" i="21"/>
  <c r="U137" i="21"/>
  <c r="Y137" i="21"/>
  <c r="AC137" i="21"/>
  <c r="AG137" i="21"/>
  <c r="J107" i="21"/>
  <c r="N107" i="21"/>
  <c r="AD107" i="21"/>
  <c r="AC112" i="21"/>
  <c r="AE112" i="21"/>
  <c r="T109" i="21"/>
  <c r="R112" i="21"/>
  <c r="F117" i="21"/>
  <c r="J117" i="21"/>
  <c r="N117" i="21"/>
  <c r="P117" i="21"/>
  <c r="R117" i="21"/>
  <c r="AD117" i="21"/>
  <c r="AF117" i="21"/>
  <c r="I122" i="21"/>
  <c r="K122" i="21"/>
  <c r="M122" i="21"/>
  <c r="Y122" i="21"/>
  <c r="AC122" i="21"/>
  <c r="AE122" i="21"/>
  <c r="AG122" i="21"/>
  <c r="H127" i="21"/>
  <c r="J127" i="21"/>
  <c r="L127" i="21"/>
  <c r="P127" i="21"/>
  <c r="V127" i="21"/>
  <c r="X127" i="21"/>
  <c r="AF127" i="21"/>
  <c r="G132" i="21"/>
  <c r="K132" i="21"/>
  <c r="M132" i="21"/>
  <c r="U132" i="21"/>
  <c r="H137" i="21"/>
  <c r="J137" i="21"/>
  <c r="N137" i="21"/>
  <c r="P137" i="21"/>
  <c r="R137" i="21"/>
  <c r="V137" i="21"/>
  <c r="X137" i="21"/>
  <c r="Z137" i="21"/>
  <c r="AD137" i="21"/>
  <c r="AF137" i="21"/>
  <c r="S114" i="21"/>
  <c r="S116" i="21"/>
  <c r="AE119" i="21"/>
  <c r="AC121" i="21"/>
  <c r="I124" i="21"/>
  <c r="AC126" i="21"/>
  <c r="AG126" i="21"/>
  <c r="O129" i="21"/>
  <c r="AE129" i="21"/>
  <c r="O131" i="21"/>
  <c r="I134" i="21"/>
  <c r="Y134" i="21"/>
  <c r="AC134" i="21"/>
  <c r="I136" i="21"/>
  <c r="M136" i="21"/>
  <c r="AC136" i="21"/>
  <c r="L142" i="21"/>
  <c r="Z142" i="21"/>
  <c r="I139" i="21"/>
  <c r="M139" i="21"/>
  <c r="Q139" i="21"/>
  <c r="I141" i="21"/>
  <c r="M141" i="21"/>
  <c r="Q141" i="21"/>
  <c r="AD141" i="21"/>
  <c r="F142" i="21"/>
  <c r="G147" i="21"/>
  <c r="K147" i="21"/>
  <c r="Q147" i="21"/>
  <c r="Y147" i="21"/>
  <c r="AA147" i="21"/>
  <c r="AE147" i="21"/>
  <c r="W142" i="21"/>
  <c r="W141" i="21"/>
  <c r="AA142" i="21"/>
  <c r="AA141" i="21"/>
  <c r="AE142" i="21"/>
  <c r="AE141" i="21"/>
  <c r="F114" i="21"/>
  <c r="F116" i="21"/>
  <c r="Z119" i="21"/>
  <c r="L124" i="21"/>
  <c r="Z124" i="21"/>
  <c r="J126" i="21"/>
  <c r="L126" i="21"/>
  <c r="X126" i="21"/>
  <c r="R129" i="21"/>
  <c r="L131" i="21"/>
  <c r="F134" i="21"/>
  <c r="R134" i="21"/>
  <c r="AB134" i="21"/>
  <c r="AD134" i="21"/>
  <c r="N136" i="21"/>
  <c r="P136" i="21"/>
  <c r="X136" i="21"/>
  <c r="AD136" i="21"/>
  <c r="G142" i="21"/>
  <c r="AH138" i="21"/>
  <c r="AI138" i="21"/>
  <c r="AJ138" i="21"/>
  <c r="O142" i="21"/>
  <c r="S142" i="21"/>
  <c r="F139" i="21"/>
  <c r="J139" i="21"/>
  <c r="P139" i="21"/>
  <c r="T139" i="21"/>
  <c r="X139" i="21"/>
  <c r="AD139" i="21"/>
  <c r="J141" i="21"/>
  <c r="P141" i="21"/>
  <c r="T141" i="21"/>
  <c r="X141" i="21"/>
  <c r="N147" i="21"/>
  <c r="P147" i="21"/>
  <c r="X147" i="21"/>
  <c r="AB147" i="21"/>
  <c r="AD147" i="21"/>
  <c r="I144" i="21"/>
  <c r="K144" i="21"/>
  <c r="O144" i="21"/>
  <c r="S144" i="21"/>
  <c r="AA144" i="21"/>
  <c r="AC144" i="21"/>
  <c r="AG144" i="21"/>
  <c r="G146" i="21"/>
  <c r="I146" i="21"/>
  <c r="O146" i="21"/>
  <c r="Q146" i="21"/>
  <c r="S146" i="21"/>
  <c r="Y146" i="21"/>
  <c r="AE146" i="21"/>
  <c r="AG146" i="21"/>
  <c r="G149" i="21"/>
  <c r="I149" i="21"/>
  <c r="K149" i="21"/>
  <c r="M149" i="21"/>
  <c r="O149" i="21"/>
  <c r="Q149" i="21"/>
  <c r="S149" i="21"/>
  <c r="U149" i="21"/>
  <c r="W149" i="21"/>
  <c r="Y149" i="21"/>
  <c r="AA149" i="21"/>
  <c r="AC149" i="21"/>
  <c r="AE149" i="21"/>
  <c r="AG149" i="21"/>
  <c r="G151" i="21"/>
  <c r="I151" i="21"/>
  <c r="K151" i="21"/>
  <c r="M151" i="21"/>
  <c r="O151" i="21"/>
  <c r="Q151" i="21"/>
  <c r="S151" i="21"/>
  <c r="U151" i="21"/>
  <c r="W151" i="21"/>
  <c r="Y151" i="21"/>
  <c r="AA151" i="21"/>
  <c r="AC151" i="21"/>
  <c r="AE151" i="21"/>
  <c r="AG151" i="21"/>
  <c r="G154" i="21"/>
  <c r="I154" i="21"/>
  <c r="K154" i="21"/>
  <c r="M154" i="21"/>
  <c r="O154" i="21"/>
  <c r="Q154" i="21"/>
  <c r="S154" i="21"/>
  <c r="U154" i="21"/>
  <c r="W154" i="21"/>
  <c r="Y154" i="21"/>
  <c r="AA154" i="21"/>
  <c r="AC154" i="21"/>
  <c r="AE154" i="21"/>
  <c r="AG154" i="21"/>
  <c r="G156" i="21"/>
  <c r="I156" i="21"/>
  <c r="K156" i="21"/>
  <c r="M156" i="21"/>
  <c r="O156" i="21"/>
  <c r="Q156" i="21"/>
  <c r="S156" i="21"/>
  <c r="U156" i="21"/>
  <c r="W156" i="21"/>
  <c r="Y156" i="21"/>
  <c r="AA156" i="21"/>
  <c r="AC156" i="21"/>
  <c r="AE156" i="21"/>
  <c r="AG156" i="21"/>
  <c r="G159" i="21"/>
  <c r="I159" i="21"/>
  <c r="K159" i="21"/>
  <c r="M159" i="21"/>
  <c r="O159" i="21"/>
  <c r="Q159" i="21"/>
  <c r="S159" i="21"/>
  <c r="U159" i="21"/>
  <c r="W159" i="21"/>
  <c r="Y159" i="21"/>
  <c r="AA159" i="21"/>
  <c r="AC159" i="21"/>
  <c r="AE159" i="21"/>
  <c r="AG159" i="21"/>
  <c r="G161" i="21"/>
  <c r="I161" i="21"/>
  <c r="K161" i="21"/>
  <c r="M161" i="21"/>
  <c r="O161" i="21"/>
  <c r="Q161" i="21"/>
  <c r="S161" i="21"/>
  <c r="U161" i="21"/>
  <c r="W161" i="21"/>
  <c r="Y161" i="21"/>
  <c r="AA161" i="21"/>
  <c r="AC161" i="21"/>
  <c r="AE161" i="21"/>
  <c r="AG161" i="21"/>
  <c r="G164" i="21"/>
  <c r="I164" i="21"/>
  <c r="K164" i="21"/>
  <c r="M164" i="21"/>
  <c r="O164" i="21"/>
  <c r="Q164" i="21"/>
  <c r="S164" i="21"/>
  <c r="U164" i="21"/>
  <c r="W164" i="21"/>
  <c r="Y164" i="21"/>
  <c r="AA164" i="21"/>
  <c r="AC164" i="21"/>
  <c r="AE164" i="21"/>
  <c r="AG164" i="21"/>
  <c r="G166" i="21"/>
  <c r="I166" i="21"/>
  <c r="K166" i="21"/>
  <c r="M166" i="21"/>
  <c r="O166" i="21"/>
  <c r="Q166" i="21"/>
  <c r="S166" i="21"/>
  <c r="U166" i="21"/>
  <c r="W166" i="21"/>
  <c r="Y166" i="21"/>
  <c r="AA166" i="21"/>
  <c r="AC166" i="21"/>
  <c r="AE166" i="21"/>
  <c r="AG166" i="21"/>
  <c r="F144" i="21"/>
  <c r="H144" i="21"/>
  <c r="L144" i="21"/>
  <c r="R144" i="21"/>
  <c r="T144" i="21"/>
  <c r="V144" i="21"/>
  <c r="AB144" i="21"/>
  <c r="F146" i="21"/>
  <c r="H146" i="21"/>
  <c r="L146" i="21"/>
  <c r="N146" i="21"/>
  <c r="R146" i="21"/>
  <c r="T146" i="21"/>
  <c r="V146" i="21"/>
  <c r="X146" i="21"/>
  <c r="AD146" i="21"/>
  <c r="F149" i="21"/>
  <c r="H149" i="21"/>
  <c r="J149" i="21"/>
  <c r="L149" i="21"/>
  <c r="N149" i="21"/>
  <c r="P149" i="21"/>
  <c r="R149" i="21"/>
  <c r="T149" i="21"/>
  <c r="V149" i="21"/>
  <c r="X149" i="21"/>
  <c r="Z149" i="21"/>
  <c r="AB149" i="21"/>
  <c r="AD149" i="21"/>
  <c r="AF149" i="21"/>
  <c r="F151" i="21"/>
  <c r="H151" i="21"/>
  <c r="J151" i="21"/>
  <c r="L151" i="21"/>
  <c r="N151" i="21"/>
  <c r="P151" i="21"/>
  <c r="R151" i="21"/>
  <c r="T151" i="21"/>
  <c r="V151" i="21"/>
  <c r="X151" i="21"/>
  <c r="Z151" i="21"/>
  <c r="AB151" i="21"/>
  <c r="AD151" i="21"/>
  <c r="AF151" i="21"/>
  <c r="F154" i="21"/>
  <c r="H154" i="21"/>
  <c r="J154" i="21"/>
  <c r="L154" i="21"/>
  <c r="N154" i="21"/>
  <c r="P154" i="21"/>
  <c r="R154" i="21"/>
  <c r="T154" i="21"/>
  <c r="V154" i="21"/>
  <c r="X154" i="21"/>
  <c r="Z154" i="21"/>
  <c r="AB154" i="21"/>
  <c r="AD154" i="21"/>
  <c r="AF154" i="21"/>
  <c r="F156" i="21"/>
  <c r="H156" i="21"/>
  <c r="J156" i="21"/>
  <c r="L156" i="21"/>
  <c r="N156" i="21"/>
  <c r="P156" i="21"/>
  <c r="R156" i="21"/>
  <c r="T156" i="21"/>
  <c r="V156" i="21"/>
  <c r="X156" i="21"/>
  <c r="Z156" i="21"/>
  <c r="AB156" i="21"/>
  <c r="AD156" i="21"/>
  <c r="AF156" i="21"/>
  <c r="F159" i="21"/>
  <c r="H159" i="21"/>
  <c r="J159" i="21"/>
  <c r="L159" i="21"/>
  <c r="N159" i="21"/>
  <c r="P159" i="21"/>
  <c r="R159" i="21"/>
  <c r="T159" i="21"/>
  <c r="V159" i="21"/>
  <c r="X159" i="21"/>
  <c r="Z159" i="21"/>
  <c r="AB159" i="21"/>
  <c r="AD159" i="21"/>
  <c r="AF159" i="21"/>
  <c r="F161" i="21"/>
  <c r="H161" i="21"/>
  <c r="J161" i="21"/>
  <c r="L161" i="21"/>
  <c r="N161" i="21"/>
  <c r="P161" i="21"/>
  <c r="R161" i="21"/>
  <c r="T161" i="21"/>
  <c r="V161" i="21"/>
  <c r="X161" i="21"/>
  <c r="Z161" i="21"/>
  <c r="AB161" i="21"/>
  <c r="AD161" i="21"/>
  <c r="AF161" i="21"/>
  <c r="F164" i="21"/>
  <c r="H164" i="21"/>
  <c r="J164" i="21"/>
  <c r="L164" i="21"/>
  <c r="N164" i="21"/>
  <c r="P164" i="21"/>
  <c r="R164" i="21"/>
  <c r="T164" i="21"/>
  <c r="V164" i="21"/>
  <c r="X164" i="21"/>
  <c r="Z164" i="21"/>
  <c r="AB164" i="21"/>
  <c r="AD164" i="21"/>
  <c r="AF164" i="21"/>
  <c r="F166" i="21"/>
  <c r="H166" i="21"/>
  <c r="J166" i="21"/>
  <c r="L166" i="21"/>
  <c r="N166" i="21"/>
  <c r="P166" i="21"/>
  <c r="R166" i="21"/>
  <c r="T166" i="21"/>
  <c r="V166" i="21"/>
  <c r="X166" i="21"/>
  <c r="Z166" i="21"/>
  <c r="AB166" i="21"/>
  <c r="AD166" i="21"/>
  <c r="AF166" i="21"/>
  <c r="AB101" i="21"/>
  <c r="H101" i="21"/>
  <c r="H99" i="21"/>
  <c r="L104" i="21"/>
  <c r="T101" i="21"/>
  <c r="T99" i="21"/>
  <c r="X89" i="21"/>
  <c r="O12" i="21"/>
  <c r="V12" i="21"/>
  <c r="AC12" i="21"/>
  <c r="I12" i="21"/>
  <c r="J12" i="21"/>
  <c r="H12" i="17"/>
  <c r="O12" i="17"/>
  <c r="V12" i="17"/>
  <c r="AC12" i="17"/>
  <c r="I12" i="17"/>
  <c r="P12" i="17"/>
  <c r="W12" i="17"/>
  <c r="AD12" i="17"/>
  <c r="J12" i="17"/>
  <c r="Q12" i="17"/>
  <c r="X12" i="17"/>
  <c r="AE12" i="17"/>
  <c r="K12" i="17"/>
  <c r="L12" i="17"/>
  <c r="S12" i="17"/>
  <c r="Z12" i="17"/>
  <c r="AG12" i="17"/>
  <c r="O12" i="18"/>
  <c r="V12" i="18"/>
  <c r="AC12" i="18"/>
  <c r="P12" i="18"/>
  <c r="W12" i="18"/>
  <c r="AD12" i="18"/>
  <c r="J12" i="18"/>
  <c r="K12" i="18"/>
  <c r="Q12" i="18"/>
  <c r="X12" i="18"/>
  <c r="AE12" i="18"/>
  <c r="AC106" i="21"/>
  <c r="N94" i="21"/>
  <c r="V106" i="21"/>
  <c r="AA96" i="21"/>
  <c r="O101" i="21"/>
  <c r="AC104" i="21"/>
  <c r="V104" i="21"/>
  <c r="K114" i="21"/>
  <c r="O99" i="21"/>
  <c r="I106" i="21"/>
  <c r="Y121" i="21"/>
  <c r="U106" i="21"/>
  <c r="U104" i="21"/>
  <c r="N99" i="21"/>
  <c r="G99" i="21"/>
  <c r="M120" i="13"/>
  <c r="N112" i="13"/>
  <c r="J122" i="13"/>
  <c r="T120" i="13"/>
  <c r="Z122" i="13"/>
  <c r="L85" i="13"/>
  <c r="N110" i="13"/>
  <c r="J120" i="13"/>
  <c r="Z120" i="13"/>
  <c r="AG122" i="13"/>
  <c r="N122" i="13"/>
  <c r="AE100" i="13"/>
  <c r="AF93" i="13"/>
  <c r="K73" i="13"/>
  <c r="K72" i="13"/>
  <c r="N73" i="13"/>
  <c r="N72" i="13"/>
  <c r="K153" i="13"/>
  <c r="K152" i="13"/>
  <c r="K150" i="13"/>
  <c r="AB146" i="21"/>
  <c r="X144" i="21"/>
  <c r="U146" i="21"/>
  <c r="Y144" i="21"/>
  <c r="Q144" i="21"/>
  <c r="O106" i="21"/>
  <c r="I104" i="21"/>
  <c r="M89" i="21"/>
  <c r="T122" i="13"/>
  <c r="N120" i="13"/>
  <c r="N70" i="13"/>
  <c r="AC62" i="17"/>
  <c r="Z58" i="17"/>
  <c r="W52" i="17"/>
  <c r="AF56" i="17"/>
  <c r="Z56" i="17"/>
  <c r="J56" i="17"/>
  <c r="AD58" i="17"/>
  <c r="W50" i="17"/>
  <c r="K60" i="17"/>
  <c r="P58" i="17"/>
  <c r="AD81" i="21"/>
  <c r="AA79" i="21"/>
  <c r="J79" i="21"/>
  <c r="N81" i="21"/>
  <c r="X79" i="21"/>
  <c r="G81" i="21"/>
  <c r="O81" i="21"/>
  <c r="W81" i="21"/>
  <c r="AE81" i="21"/>
  <c r="N79" i="21"/>
  <c r="AD79" i="21"/>
  <c r="G79" i="21"/>
  <c r="O79" i="21"/>
  <c r="W79" i="21"/>
  <c r="AE79" i="21"/>
  <c r="F81" i="21"/>
  <c r="V81" i="21"/>
  <c r="M81" i="21"/>
  <c r="AC81" i="21"/>
  <c r="G107" i="21"/>
  <c r="O104" i="21"/>
  <c r="O107" i="21"/>
  <c r="W104" i="21"/>
  <c r="W107" i="21"/>
  <c r="AA107" i="21"/>
  <c r="AA106" i="21"/>
  <c r="AA104" i="21"/>
  <c r="N109" i="21"/>
  <c r="AE111" i="21"/>
  <c r="P109" i="21"/>
  <c r="Q109" i="21"/>
  <c r="V111" i="21"/>
  <c r="I112" i="21"/>
  <c r="AC120" i="13"/>
  <c r="AD144" i="21"/>
  <c r="N144" i="21"/>
  <c r="AA146" i="21"/>
  <c r="K146" i="21"/>
  <c r="AE144" i="21"/>
  <c r="G144" i="21"/>
  <c r="W114" i="21"/>
  <c r="K101" i="21"/>
  <c r="H112" i="21"/>
  <c r="AD42" i="21"/>
  <c r="W92" i="21"/>
  <c r="AA112" i="21"/>
  <c r="W122" i="21"/>
  <c r="N142" i="21"/>
  <c r="AC92" i="21"/>
  <c r="M102" i="21"/>
  <c r="AG107" i="21"/>
  <c r="J122" i="21"/>
  <c r="H142" i="21"/>
  <c r="Z107" i="21"/>
  <c r="AB117" i="21"/>
  <c r="Q122" i="21"/>
  <c r="R142" i="21"/>
  <c r="AF142" i="21"/>
  <c r="AF102" i="21"/>
  <c r="AE97" i="21"/>
  <c r="S102" i="21"/>
  <c r="I117" i="21"/>
  <c r="V117" i="21"/>
  <c r="S122" i="21"/>
  <c r="V142" i="21"/>
  <c r="U142" i="21"/>
  <c r="AC142" i="21"/>
  <c r="AG142" i="21"/>
  <c r="K107" i="13"/>
  <c r="AF120" i="13"/>
  <c r="AD122" i="13"/>
  <c r="V122" i="13"/>
  <c r="P120" i="13"/>
  <c r="F122" i="13"/>
  <c r="R112" i="13"/>
  <c r="P102" i="13"/>
  <c r="H90" i="13"/>
  <c r="R117" i="13"/>
  <c r="T12" i="19"/>
  <c r="AA12" i="19"/>
  <c r="AC112" i="13"/>
  <c r="O98" i="13"/>
  <c r="L83" i="13"/>
  <c r="T93" i="13"/>
  <c r="AG93" i="13"/>
  <c r="S60" i="17"/>
  <c r="AB58" i="17"/>
  <c r="L58" i="17"/>
  <c r="AA60" i="17"/>
  <c r="X58" i="17"/>
  <c r="H58" i="17"/>
  <c r="AD77" i="21"/>
  <c r="T77" i="21"/>
  <c r="H77" i="21"/>
  <c r="AD48" i="21"/>
  <c r="X97" i="21"/>
  <c r="AF99" i="21"/>
  <c r="Z68" i="13"/>
  <c r="G88" i="13"/>
  <c r="K88" i="13"/>
  <c r="M98" i="13"/>
  <c r="G110" i="13"/>
  <c r="O113" i="13"/>
  <c r="S112" i="13"/>
  <c r="S113" i="13"/>
  <c r="S110" i="13"/>
  <c r="W110" i="13"/>
  <c r="W112" i="13"/>
  <c r="AE113" i="13"/>
  <c r="W118" i="13"/>
  <c r="M100" i="13"/>
  <c r="Y97" i="13"/>
  <c r="Y87" i="13"/>
  <c r="R120" i="13"/>
  <c r="Z80" i="13"/>
  <c r="T117" i="13"/>
  <c r="L117" i="13"/>
  <c r="F115" i="13"/>
  <c r="AC108" i="13"/>
  <c r="AA78" i="13"/>
  <c r="F78" i="13"/>
  <c r="Q73" i="13"/>
  <c r="AC68" i="13"/>
  <c r="T108" i="13"/>
  <c r="AE78" i="13"/>
  <c r="V77" i="21"/>
  <c r="P101" i="21"/>
  <c r="AF101" i="21"/>
  <c r="O68" i="13"/>
  <c r="S68" i="13"/>
  <c r="Y78" i="13"/>
  <c r="F98" i="13"/>
  <c r="J98" i="13"/>
  <c r="P98" i="13"/>
  <c r="T103" i="13"/>
  <c r="Q122" i="13"/>
  <c r="W102" i="13"/>
  <c r="O97" i="13"/>
  <c r="AA85" i="13"/>
  <c r="M82" i="13"/>
  <c r="R122" i="13"/>
  <c r="L120" i="13"/>
  <c r="AD112" i="13"/>
  <c r="X110" i="13"/>
  <c r="AB102" i="13"/>
  <c r="T102" i="13"/>
  <c r="V95" i="13"/>
  <c r="AB90" i="13"/>
  <c r="F117" i="13"/>
  <c r="M108" i="13"/>
  <c r="R103" i="13"/>
  <c r="W98" i="13"/>
  <c r="U73" i="13"/>
  <c r="AG68" i="13"/>
  <c r="I68" i="13"/>
  <c r="Z108" i="13"/>
  <c r="Q93" i="13"/>
  <c r="U88" i="13"/>
  <c r="U123" i="13"/>
  <c r="L108" i="13"/>
  <c r="F68" i="13"/>
  <c r="M68" i="13"/>
  <c r="Q88" i="13"/>
  <c r="AG83" i="13"/>
  <c r="U93" i="13"/>
  <c r="AD103" i="13"/>
  <c r="Z83" i="13"/>
  <c r="AB93" i="13"/>
  <c r="W62" i="17"/>
  <c r="I62" i="17"/>
  <c r="P62" i="17"/>
  <c r="AF58" i="17"/>
  <c r="P64" i="17"/>
  <c r="X77" i="21"/>
  <c r="J97" i="21"/>
  <c r="R97" i="21"/>
  <c r="AD106" i="21"/>
  <c r="H68" i="13"/>
  <c r="L68" i="13"/>
  <c r="F73" i="13"/>
  <c r="O78" i="13"/>
  <c r="R78" i="13"/>
  <c r="N93" i="13"/>
  <c r="I103" i="13"/>
  <c r="X108" i="13"/>
  <c r="X112" i="21"/>
  <c r="P74" i="21"/>
  <c r="P68" i="13"/>
  <c r="T68" i="13"/>
  <c r="W68" i="13"/>
  <c r="AA68" i="13"/>
  <c r="Z78" i="13"/>
  <c r="AD78" i="13"/>
  <c r="O88" i="13"/>
  <c r="Z88" i="13"/>
  <c r="K93" i="13"/>
  <c r="O93" i="13"/>
  <c r="V93" i="13"/>
  <c r="R98" i="13"/>
  <c r="U98" i="13"/>
  <c r="Y98" i="13"/>
  <c r="AB98" i="13"/>
  <c r="X103" i="13"/>
  <c r="I123" i="13"/>
  <c r="I120" i="13"/>
  <c r="M122" i="13"/>
  <c r="Q123" i="13"/>
  <c r="Q120" i="13"/>
  <c r="U122" i="13"/>
  <c r="Y123" i="13"/>
  <c r="Y120" i="13"/>
  <c r="AC122" i="13"/>
  <c r="AG123" i="13"/>
  <c r="AG120" i="13"/>
  <c r="I122" i="13"/>
  <c r="M123" i="13"/>
  <c r="H76" i="21"/>
  <c r="X76" i="21"/>
  <c r="V102" i="21"/>
  <c r="U112" i="21"/>
  <c r="AE68" i="13"/>
  <c r="P73" i="13"/>
  <c r="M78" i="13"/>
  <c r="P78" i="13"/>
  <c r="AA88" i="13"/>
  <c r="W93" i="13"/>
  <c r="AD93" i="13"/>
  <c r="Z98" i="13"/>
  <c r="AC98" i="13"/>
  <c r="AG98" i="13"/>
  <c r="Y103" i="13"/>
  <c r="AC103" i="13"/>
  <c r="AF103" i="13"/>
  <c r="AE105" i="13"/>
  <c r="U113" i="13"/>
  <c r="I118" i="13"/>
  <c r="U117" i="13"/>
  <c r="AG118" i="13"/>
  <c r="G133" i="13"/>
  <c r="G130" i="13"/>
  <c r="G132" i="13"/>
  <c r="K132" i="13"/>
  <c r="K133" i="13"/>
  <c r="K130" i="13"/>
  <c r="O133" i="13"/>
  <c r="O130" i="13"/>
  <c r="O132" i="13"/>
  <c r="S132" i="13"/>
  <c r="S133" i="13"/>
  <c r="S130" i="13"/>
  <c r="W133" i="13"/>
  <c r="W130" i="13"/>
  <c r="W132" i="13"/>
  <c r="AA132" i="13"/>
  <c r="AA133" i="13"/>
  <c r="AA130" i="13"/>
  <c r="AE133" i="13"/>
  <c r="AE130" i="13"/>
  <c r="AE132" i="13"/>
  <c r="G137" i="13"/>
  <c r="G138" i="13"/>
  <c r="G135" i="13"/>
  <c r="H74" i="21"/>
  <c r="X74" i="21"/>
  <c r="L76" i="21"/>
  <c r="O112" i="21"/>
  <c r="AF68" i="13"/>
  <c r="G73" i="13"/>
  <c r="T73" i="13"/>
  <c r="AA73" i="13"/>
  <c r="AE73" i="13"/>
  <c r="J78" i="13"/>
  <c r="N78" i="13"/>
  <c r="Q78" i="13"/>
  <c r="U78" i="13"/>
  <c r="AE88" i="13"/>
  <c r="F93" i="13"/>
  <c r="AA93" i="13"/>
  <c r="AE93" i="13"/>
  <c r="I98" i="13"/>
  <c r="L103" i="13"/>
  <c r="AG103" i="13"/>
  <c r="G122" i="13"/>
  <c r="K123" i="13"/>
  <c r="O122" i="13"/>
  <c r="S123" i="13"/>
  <c r="W122" i="13"/>
  <c r="AA123" i="13"/>
  <c r="AE122" i="13"/>
  <c r="U120" i="13"/>
  <c r="Y122" i="13"/>
  <c r="AC123" i="13"/>
  <c r="O137" i="13"/>
  <c r="O138" i="13"/>
  <c r="O135" i="13"/>
  <c r="AF102" i="13"/>
  <c r="M115" i="13"/>
  <c r="U115" i="13"/>
  <c r="Q117" i="13"/>
  <c r="AG117" i="13"/>
  <c r="AC118" i="13"/>
  <c r="G120" i="13"/>
  <c r="O120" i="13"/>
  <c r="W120" i="13"/>
  <c r="AE120" i="13"/>
  <c r="K122" i="13"/>
  <c r="S122" i="13"/>
  <c r="AA122" i="13"/>
  <c r="G123" i="13"/>
  <c r="O123" i="13"/>
  <c r="W123" i="13"/>
  <c r="AE123" i="13"/>
  <c r="I125" i="13"/>
  <c r="Q125" i="13"/>
  <c r="Y125" i="13"/>
  <c r="AG125" i="13"/>
  <c r="M127" i="13"/>
  <c r="U127" i="13"/>
  <c r="AC127" i="13"/>
  <c r="I128" i="13"/>
  <c r="Q128" i="13"/>
  <c r="Y128" i="13"/>
  <c r="AG128" i="13"/>
  <c r="K138" i="13"/>
  <c r="K137" i="13"/>
  <c r="Z73" i="13"/>
  <c r="K125" i="13"/>
  <c r="S125" i="13"/>
  <c r="AA125" i="13"/>
  <c r="M130" i="13"/>
  <c r="U130" i="13"/>
  <c r="AC130" i="13"/>
  <c r="I138" i="13"/>
  <c r="Q138" i="13"/>
  <c r="Q115" i="13"/>
  <c r="Y115" i="13"/>
  <c r="AG115" i="13"/>
  <c r="K120" i="13"/>
  <c r="S120" i="13"/>
  <c r="AA120" i="13"/>
  <c r="M125" i="13"/>
  <c r="U125" i="13"/>
  <c r="AC125" i="13"/>
  <c r="O50" i="17"/>
  <c r="T54" i="17"/>
  <c r="H54" i="17"/>
  <c r="AD54" i="17"/>
  <c r="S58" i="17"/>
  <c r="AC58" i="17"/>
  <c r="G60" i="17"/>
  <c r="U60" i="17"/>
  <c r="N52" i="17"/>
  <c r="I54" i="17"/>
  <c r="O54" i="17"/>
  <c r="Y54" i="17"/>
  <c r="AF60" i="17"/>
  <c r="T62" i="17"/>
  <c r="Q50" i="17"/>
  <c r="AG50" i="17"/>
  <c r="P54" i="17"/>
  <c r="AE56" i="17"/>
  <c r="U58" i="17"/>
  <c r="W60" i="17"/>
  <c r="L50" i="17"/>
  <c r="AB50" i="17"/>
  <c r="W54" i="17"/>
  <c r="W56" i="17"/>
  <c r="AC56" i="17"/>
  <c r="P60" i="17"/>
  <c r="F62" i="17"/>
  <c r="L62" i="17"/>
  <c r="X50" i="17"/>
  <c r="T52" i="17"/>
  <c r="AC54" i="17"/>
  <c r="K56" i="17"/>
  <c r="S56" i="17"/>
  <c r="I58" i="17"/>
  <c r="Q58" i="17"/>
  <c r="AG58" i="17"/>
  <c r="H60" i="17"/>
  <c r="V50" i="17"/>
  <c r="K54" i="17"/>
  <c r="I56" i="17"/>
  <c r="Q56" i="17"/>
  <c r="G58" i="17"/>
  <c r="O58" i="17"/>
  <c r="W58" i="17"/>
  <c r="AE58" i="17"/>
  <c r="I60" i="17"/>
  <c r="Y60" i="17"/>
  <c r="AE60" i="17"/>
  <c r="AG56" i="17"/>
  <c r="AB60" i="17"/>
  <c r="L12" i="18"/>
  <c r="R12" i="18"/>
  <c r="Y12" i="18"/>
  <c r="AF12" i="18"/>
  <c r="J99" i="21"/>
  <c r="Q119" i="21"/>
  <c r="S139" i="21"/>
  <c r="V141" i="21"/>
  <c r="AD119" i="21"/>
  <c r="Z106" i="21"/>
  <c r="O141" i="21"/>
  <c r="AC139" i="21"/>
  <c r="Z141" i="21"/>
  <c r="P114" i="21"/>
  <c r="M101" i="21"/>
  <c r="AG106" i="21"/>
  <c r="Z104" i="21"/>
  <c r="N106" i="21"/>
  <c r="AF139" i="21"/>
  <c r="S141" i="21"/>
  <c r="AG139" i="21"/>
  <c r="G139" i="21"/>
  <c r="O139" i="21"/>
  <c r="V116" i="21"/>
  <c r="AG104" i="21"/>
  <c r="J101" i="21"/>
  <c r="H139" i="21"/>
  <c r="H141" i="21"/>
  <c r="L139" i="21"/>
  <c r="N104" i="21"/>
  <c r="M99" i="21"/>
  <c r="G141" i="21"/>
  <c r="U141" i="21"/>
  <c r="AD121" i="21"/>
  <c r="R139" i="21"/>
  <c r="Z139" i="21"/>
  <c r="R141" i="21"/>
  <c r="AF141" i="21"/>
  <c r="G106" i="21"/>
  <c r="N141" i="21"/>
  <c r="U139" i="21"/>
  <c r="AG141" i="21"/>
  <c r="L141" i="21"/>
  <c r="AC141" i="21"/>
  <c r="V139" i="21"/>
  <c r="G104" i="21"/>
  <c r="H109" i="21"/>
  <c r="S12" i="18"/>
  <c r="Z12" i="18"/>
  <c r="AG12" i="18"/>
  <c r="M12" i="18"/>
  <c r="N12" i="18"/>
  <c r="U12" i="18"/>
  <c r="AB12" i="18"/>
  <c r="T12" i="18"/>
  <c r="AA12" i="18"/>
  <c r="J9" i="24"/>
  <c r="T9" i="24"/>
  <c r="K13" i="24"/>
  <c r="V13" i="24"/>
  <c r="AF13" i="24"/>
  <c r="T15" i="24"/>
  <c r="V21" i="24"/>
  <c r="AH41" i="24"/>
  <c r="H35" i="24"/>
  <c r="Y35" i="24"/>
  <c r="AH35" i="24"/>
  <c r="I41" i="24"/>
  <c r="M41" i="24"/>
  <c r="Q41" i="24"/>
  <c r="Y41" i="24"/>
  <c r="AC41" i="24"/>
  <c r="AG41" i="24"/>
  <c r="L9" i="24"/>
  <c r="V9" i="24"/>
  <c r="AE9" i="24"/>
  <c r="N13" i="24"/>
  <c r="X13" i="24"/>
  <c r="J15" i="24"/>
  <c r="W15" i="24"/>
  <c r="H17" i="24"/>
  <c r="X17" i="24"/>
  <c r="R19" i="24"/>
  <c r="K21" i="24"/>
  <c r="AA21" i="24"/>
  <c r="AE23" i="24"/>
  <c r="AE31" i="24"/>
  <c r="M35" i="24"/>
  <c r="V35" i="24"/>
  <c r="G37" i="24"/>
  <c r="J41" i="24"/>
  <c r="R41" i="24"/>
  <c r="V41" i="24"/>
  <c r="Z41" i="24"/>
  <c r="G9" i="24"/>
  <c r="O9" i="24"/>
  <c r="W9" i="24"/>
  <c r="AH9" i="24"/>
  <c r="P13" i="24"/>
  <c r="AA13" i="24"/>
  <c r="O15" i="24"/>
  <c r="Z15" i="24"/>
  <c r="N17" i="24"/>
  <c r="AD17" i="24"/>
  <c r="N21" i="24"/>
  <c r="S25" i="24"/>
  <c r="R9" i="24"/>
  <c r="Z9" i="24"/>
  <c r="H13" i="24"/>
  <c r="S13" i="24"/>
  <c r="AE15" i="24"/>
  <c r="AH71" i="28"/>
  <c r="AI71" i="28"/>
  <c r="O12" i="30"/>
  <c r="V12" i="30"/>
  <c r="AC12" i="30"/>
  <c r="I12" i="30"/>
  <c r="I12" i="28"/>
  <c r="O12" i="28"/>
  <c r="V12" i="28"/>
  <c r="AC12" i="28"/>
  <c r="AH69" i="28"/>
  <c r="AH23" i="28"/>
  <c r="AI23" i="28"/>
  <c r="AH73" i="28"/>
  <c r="AH25" i="28"/>
  <c r="AI25" i="28"/>
  <c r="AH77" i="28"/>
  <c r="AH27" i="28"/>
  <c r="AI27" i="28"/>
  <c r="AH65" i="29"/>
  <c r="AI65" i="29"/>
  <c r="AH49" i="29"/>
  <c r="AI49" i="29"/>
  <c r="AH53" i="29"/>
  <c r="AH63" i="29"/>
  <c r="AI63" i="29"/>
  <c r="AH71" i="29"/>
  <c r="AH13" i="29"/>
  <c r="AI13" i="29"/>
  <c r="AI53" i="29"/>
  <c r="AH15" i="29"/>
  <c r="AI15" i="29"/>
  <c r="AH20" i="29"/>
  <c r="AI20" i="29"/>
  <c r="AI71" i="29"/>
  <c r="AH24" i="29"/>
  <c r="AI24" i="29"/>
  <c r="AI51" i="29"/>
  <c r="AH14" i="29"/>
  <c r="AI14" i="29"/>
  <c r="AH16" i="29"/>
  <c r="AI16" i="29"/>
  <c r="AI55" i="29"/>
  <c r="AI59" i="29"/>
  <c r="AH18" i="29"/>
  <c r="AI18" i="29"/>
  <c r="AI67" i="29"/>
  <c r="AH22" i="29"/>
  <c r="AI22" i="29"/>
  <c r="AI75" i="29"/>
  <c r="AH26" i="29"/>
  <c r="AI26" i="29"/>
  <c r="I12" i="29"/>
  <c r="AH61" i="29"/>
  <c r="AH77" i="29"/>
  <c r="AH21" i="29"/>
  <c r="AI21" i="29"/>
  <c r="AH57" i="29"/>
  <c r="AH73" i="29"/>
  <c r="AH69" i="29"/>
  <c r="N50" i="28"/>
  <c r="AD50" i="28"/>
  <c r="P52" i="28"/>
  <c r="U52" i="28"/>
  <c r="AF52" i="28"/>
  <c r="K60" i="28"/>
  <c r="J50" i="28"/>
  <c r="O50" i="28"/>
  <c r="AE50" i="28"/>
  <c r="Q52" i="28"/>
  <c r="AB52" i="28"/>
  <c r="I60" i="28"/>
  <c r="U60" i="28"/>
  <c r="Y60" i="28"/>
  <c r="N60" i="28"/>
  <c r="AC66" i="28"/>
  <c r="L66" i="28"/>
  <c r="AG66" i="28"/>
  <c r="Q66" i="28"/>
  <c r="V50" i="28"/>
  <c r="H52" i="28"/>
  <c r="X52" i="28"/>
  <c r="Z54" i="28"/>
  <c r="AH53" i="28"/>
  <c r="AH15" i="28"/>
  <c r="AI15" i="28"/>
  <c r="AF56" i="28"/>
  <c r="H56" i="28"/>
  <c r="P56" i="28"/>
  <c r="G60" i="28"/>
  <c r="R60" i="28"/>
  <c r="J64" i="28"/>
  <c r="Z64" i="28"/>
  <c r="H66" i="28"/>
  <c r="S64" i="28"/>
  <c r="AE64" i="28"/>
  <c r="O64" i="28"/>
  <c r="H50" i="28"/>
  <c r="P50" i="28"/>
  <c r="X50" i="28"/>
  <c r="AB50" i="28"/>
  <c r="AF50" i="28"/>
  <c r="J52" i="28"/>
  <c r="N52" i="28"/>
  <c r="R52" i="28"/>
  <c r="V52" i="28"/>
  <c r="AD52" i="28"/>
  <c r="Y56" i="28"/>
  <c r="AD60" i="28"/>
  <c r="X64" i="28"/>
  <c r="AB64" i="28"/>
  <c r="AF64" i="28"/>
  <c r="G64" i="28"/>
  <c r="W64" i="28"/>
  <c r="I66" i="28"/>
  <c r="Y66" i="28"/>
  <c r="M58" i="28"/>
  <c r="AC58" i="28"/>
  <c r="O60" i="28"/>
  <c r="AE60" i="28"/>
  <c r="Q62" i="28"/>
  <c r="AG62" i="28"/>
  <c r="I64" i="28"/>
  <c r="M64" i="28"/>
  <c r="Q64" i="28"/>
  <c r="U64" i="28"/>
  <c r="Y64" i="28"/>
  <c r="AC64" i="28"/>
  <c r="AG64" i="28"/>
  <c r="F66" i="28"/>
  <c r="J66" i="28"/>
  <c r="N66" i="28"/>
  <c r="R66" i="28"/>
  <c r="V66" i="28"/>
  <c r="Z66" i="28"/>
  <c r="AD66" i="28"/>
  <c r="T66" i="28"/>
  <c r="AB66" i="28"/>
  <c r="AH67" i="28"/>
  <c r="AH22" i="28"/>
  <c r="AI22" i="28"/>
  <c r="AH75" i="28"/>
  <c r="AH26" i="28"/>
  <c r="AI26" i="28"/>
  <c r="AC56" i="28"/>
  <c r="AB56" i="28"/>
  <c r="Y58" i="28"/>
  <c r="F60" i="28"/>
  <c r="V60" i="28"/>
  <c r="AA60" i="28"/>
  <c r="M62" i="28"/>
  <c r="X62" i="28"/>
  <c r="K64" i="28"/>
  <c r="AA64" i="28"/>
  <c r="G66" i="28"/>
  <c r="K66" i="28"/>
  <c r="O66" i="28"/>
  <c r="S66" i="28"/>
  <c r="W66" i="28"/>
  <c r="AA66" i="28"/>
  <c r="AE66" i="28"/>
  <c r="M66" i="28"/>
  <c r="O31" i="24"/>
  <c r="H39" i="24"/>
  <c r="V39" i="24"/>
  <c r="AD39" i="24"/>
  <c r="I39" i="24"/>
  <c r="O39" i="24"/>
  <c r="S39" i="24"/>
  <c r="W39" i="24"/>
  <c r="AE39" i="24"/>
  <c r="L39" i="24"/>
  <c r="P39" i="24"/>
  <c r="X39" i="24"/>
  <c r="AF39" i="24"/>
  <c r="Q39" i="24"/>
  <c r="Y39" i="24"/>
  <c r="AC39" i="24"/>
  <c r="AG39" i="24"/>
  <c r="J39" i="24"/>
  <c r="K37" i="24"/>
  <c r="W37" i="24"/>
  <c r="P35" i="24"/>
  <c r="AB35" i="24"/>
  <c r="Q37" i="24"/>
  <c r="AA33" i="24"/>
  <c r="Z31" i="24"/>
  <c r="R31" i="24"/>
  <c r="AH29" i="24"/>
  <c r="AD27" i="24"/>
  <c r="V27" i="24"/>
  <c r="N27" i="24"/>
  <c r="J27" i="24"/>
  <c r="Y31" i="24"/>
  <c r="I31" i="24"/>
  <c r="AC29" i="24"/>
  <c r="U29" i="24"/>
  <c r="AG27" i="24"/>
  <c r="M27" i="24"/>
  <c r="AG17" i="24"/>
  <c r="Y17" i="24"/>
  <c r="Q17" i="24"/>
  <c r="M17" i="24"/>
  <c r="I17" i="24"/>
  <c r="AC15" i="24"/>
  <c r="Y15" i="24"/>
  <c r="U15" i="24"/>
  <c r="Q15" i="24"/>
  <c r="M15" i="24"/>
  <c r="I15" i="24"/>
  <c r="AC13" i="24"/>
  <c r="Y13" i="24"/>
  <c r="U13" i="24"/>
  <c r="Q13" i="24"/>
  <c r="M13" i="24"/>
  <c r="I13" i="24"/>
  <c r="AG9" i="24"/>
  <c r="Y9" i="24"/>
  <c r="Q9" i="24"/>
  <c r="M9" i="24"/>
  <c r="H31" i="24"/>
  <c r="AB29" i="24"/>
  <c r="AF27" i="24"/>
  <c r="X27" i="24"/>
  <c r="T27" i="24"/>
  <c r="P27" i="24"/>
  <c r="L27" i="24"/>
  <c r="AD25" i="24"/>
  <c r="Z25" i="24"/>
  <c r="V25" i="24"/>
  <c r="R25" i="24"/>
  <c r="N25" i="24"/>
  <c r="AG25" i="24"/>
  <c r="AC25" i="24"/>
  <c r="Y25" i="24"/>
  <c r="U25" i="24"/>
  <c r="I25" i="24"/>
  <c r="AG21" i="24"/>
  <c r="AC21" i="24"/>
  <c r="Q21" i="24"/>
  <c r="M21" i="24"/>
  <c r="I21" i="24"/>
  <c r="AF25" i="24"/>
  <c r="AB25" i="24"/>
  <c r="P25" i="24"/>
  <c r="L25" i="24"/>
  <c r="H25" i="24"/>
  <c r="Z33" i="24"/>
  <c r="N33" i="24"/>
  <c r="AG33" i="24"/>
  <c r="U33" i="24"/>
  <c r="AB33" i="24"/>
  <c r="L33" i="24"/>
  <c r="K9" i="24"/>
  <c r="P9" i="24"/>
  <c r="AA9" i="24"/>
  <c r="AF9" i="24"/>
  <c r="Z11" i="24"/>
  <c r="AD11" i="24"/>
  <c r="G13" i="24"/>
  <c r="L13" i="24"/>
  <c r="R13" i="24"/>
  <c r="W13" i="24"/>
  <c r="AB13" i="24"/>
  <c r="AH13" i="24"/>
  <c r="K15" i="24"/>
  <c r="P15" i="24"/>
  <c r="V15" i="24"/>
  <c r="AA15" i="24"/>
  <c r="AF15" i="24"/>
  <c r="J17" i="24"/>
  <c r="O17" i="24"/>
  <c r="T17" i="24"/>
  <c r="Z17" i="24"/>
  <c r="AE17" i="24"/>
  <c r="H19" i="24"/>
  <c r="N19" i="24"/>
  <c r="S19" i="24"/>
  <c r="X19" i="24"/>
  <c r="AD19" i="24"/>
  <c r="G21" i="24"/>
  <c r="L21" i="24"/>
  <c r="R21" i="24"/>
  <c r="W21" i="24"/>
  <c r="AB21" i="24"/>
  <c r="AH21" i="24"/>
  <c r="N23" i="24"/>
  <c r="G25" i="24"/>
  <c r="W25" i="24"/>
  <c r="K27" i="24"/>
  <c r="AA27" i="24"/>
  <c r="O29" i="24"/>
  <c r="AE29" i="24"/>
  <c r="S31" i="24"/>
  <c r="G33" i="24"/>
  <c r="W33" i="24"/>
  <c r="AD23" i="24"/>
  <c r="Z23" i="24"/>
  <c r="AG23" i="24"/>
  <c r="AC23" i="24"/>
  <c r="Y23" i="24"/>
  <c r="U23" i="24"/>
  <c r="I23" i="24"/>
  <c r="AG19" i="24"/>
  <c r="AC19" i="24"/>
  <c r="Q19" i="24"/>
  <c r="M19" i="24"/>
  <c r="I19" i="24"/>
  <c r="AF23" i="24"/>
  <c r="AB23" i="24"/>
  <c r="P23" i="24"/>
  <c r="L23" i="24"/>
  <c r="H23" i="24"/>
  <c r="J33" i="24"/>
  <c r="Q33" i="24"/>
  <c r="X33" i="24"/>
  <c r="S11" i="24"/>
  <c r="G15" i="24"/>
  <c r="L15" i="24"/>
  <c r="AB15" i="24"/>
  <c r="K17" i="24"/>
  <c r="P17" i="24"/>
  <c r="AA17" i="24"/>
  <c r="AF17" i="24"/>
  <c r="J19" i="24"/>
  <c r="O19" i="24"/>
  <c r="T19" i="24"/>
  <c r="Z19" i="24"/>
  <c r="AE19" i="24"/>
  <c r="H21" i="24"/>
  <c r="S21" i="24"/>
  <c r="X21" i="24"/>
  <c r="AD21" i="24"/>
  <c r="G23" i="24"/>
  <c r="O23" i="24"/>
  <c r="W23" i="24"/>
  <c r="K25" i="24"/>
  <c r="AA25" i="24"/>
  <c r="O27" i="24"/>
  <c r="AE27" i="24"/>
  <c r="S29" i="24"/>
  <c r="G31" i="24"/>
  <c r="W31" i="24"/>
  <c r="K33" i="24"/>
  <c r="AG11" i="24"/>
  <c r="I11" i="24"/>
  <c r="AH27" i="24"/>
  <c r="R27" i="24"/>
  <c r="AC31" i="24"/>
  <c r="U31" i="24"/>
  <c r="Q29" i="24"/>
  <c r="Y27" i="24"/>
  <c r="AF29" i="24"/>
  <c r="H29" i="24"/>
  <c r="N31" i="24"/>
  <c r="AD29" i="24"/>
  <c r="V29" i="24"/>
  <c r="M29" i="24"/>
  <c r="AF31" i="24"/>
  <c r="T31" i="24"/>
  <c r="K29" i="24"/>
  <c r="AH33" i="24"/>
  <c r="AD33" i="24"/>
  <c r="V33" i="24"/>
  <c r="R33" i="24"/>
  <c r="AH31" i="24"/>
  <c r="J31" i="24"/>
  <c r="Z29" i="24"/>
  <c r="N29" i="24"/>
  <c r="AH25" i="24"/>
  <c r="J25" i="24"/>
  <c r="AH23" i="24"/>
  <c r="AC33" i="24"/>
  <c r="Y33" i="24"/>
  <c r="M33" i="24"/>
  <c r="I33" i="24"/>
  <c r="Q31" i="24"/>
  <c r="M31" i="24"/>
  <c r="Y29" i="24"/>
  <c r="AC27" i="24"/>
  <c r="U27" i="24"/>
  <c r="Q27" i="24"/>
  <c r="I27" i="24"/>
  <c r="Q25" i="24"/>
  <c r="M25" i="24"/>
  <c r="Q23" i="24"/>
  <c r="M23" i="24"/>
  <c r="Y21" i="24"/>
  <c r="U21" i="24"/>
  <c r="Y19" i="24"/>
  <c r="U19" i="24"/>
  <c r="AC17" i="24"/>
  <c r="U17" i="24"/>
  <c r="AG15" i="24"/>
  <c r="AG13" i="24"/>
  <c r="AC9" i="24"/>
  <c r="U9" i="24"/>
  <c r="AF33" i="24"/>
  <c r="T33" i="24"/>
  <c r="P33" i="24"/>
  <c r="H33" i="24"/>
  <c r="X31" i="24"/>
  <c r="T29" i="24"/>
  <c r="L29" i="24"/>
  <c r="AB27" i="24"/>
  <c r="H27" i="24"/>
  <c r="X25" i="24"/>
  <c r="T25" i="24"/>
  <c r="X23" i="24"/>
  <c r="T23" i="24"/>
  <c r="AD31" i="24"/>
  <c r="V31" i="24"/>
  <c r="R29" i="24"/>
  <c r="Z27" i="24"/>
  <c r="AG29" i="24"/>
  <c r="I29" i="24"/>
  <c r="P31" i="24"/>
  <c r="L31" i="24"/>
  <c r="X29" i="24"/>
  <c r="J29" i="24"/>
  <c r="AG31" i="24"/>
  <c r="AB31" i="24"/>
  <c r="P29" i="24"/>
  <c r="I9" i="24"/>
  <c r="N9" i="24"/>
  <c r="S9" i="24"/>
  <c r="X9" i="24"/>
  <c r="AD9" i="24"/>
  <c r="L11" i="24"/>
  <c r="P11" i="24"/>
  <c r="J13" i="24"/>
  <c r="O13" i="24"/>
  <c r="T13" i="24"/>
  <c r="Z13" i="24"/>
  <c r="AE13" i="24"/>
  <c r="H15" i="24"/>
  <c r="N15" i="24"/>
  <c r="S15" i="24"/>
  <c r="X15" i="24"/>
  <c r="AD15" i="24"/>
  <c r="G17" i="24"/>
  <c r="L17" i="24"/>
  <c r="R17" i="24"/>
  <c r="W17" i="24"/>
  <c r="AB17" i="24"/>
  <c r="AH17" i="24"/>
  <c r="K19" i="24"/>
  <c r="P19" i="24"/>
  <c r="V19" i="24"/>
  <c r="AA19" i="24"/>
  <c r="AF19" i="24"/>
  <c r="J21" i="24"/>
  <c r="O21" i="24"/>
  <c r="T21" i="24"/>
  <c r="Z21" i="24"/>
  <c r="AE21" i="24"/>
  <c r="J23" i="24"/>
  <c r="R23" i="24"/>
  <c r="AA23" i="24"/>
  <c r="O25" i="24"/>
  <c r="AE25" i="24"/>
  <c r="S27" i="24"/>
  <c r="G29" i="24"/>
  <c r="W29" i="24"/>
  <c r="K31" i="24"/>
  <c r="AA31" i="24"/>
  <c r="O33" i="24"/>
  <c r="AE33" i="24"/>
  <c r="X88" i="13"/>
  <c r="X73" i="13"/>
  <c r="G68" i="13"/>
  <c r="S93" i="13"/>
  <c r="I78" i="13"/>
  <c r="AB68" i="13"/>
  <c r="U103" i="13"/>
  <c r="H88" i="13"/>
  <c r="R73" i="13"/>
  <c r="I93" i="13"/>
  <c r="K103" i="13"/>
  <c r="V73" i="13"/>
  <c r="I88" i="13"/>
  <c r="AD88" i="13"/>
  <c r="AD113" i="13"/>
  <c r="AE108" i="13"/>
  <c r="T118" i="13"/>
  <c r="F83" i="13"/>
  <c r="AA83" i="13"/>
  <c r="R88" i="13"/>
  <c r="F108" i="13"/>
  <c r="R108" i="13"/>
  <c r="I115" i="13"/>
  <c r="U118" i="13"/>
  <c r="I117" i="13"/>
  <c r="AF73" i="13"/>
  <c r="H103" i="13"/>
  <c r="J88" i="13"/>
  <c r="V98" i="13"/>
  <c r="S73" i="13"/>
  <c r="X68" i="13"/>
  <c r="Q103" i="13"/>
  <c r="AG78" i="13"/>
  <c r="AC88" i="13"/>
  <c r="X93" i="13"/>
  <c r="S78" i="13"/>
  <c r="Y88" i="13"/>
  <c r="H73" i="13"/>
  <c r="AB100" i="13"/>
  <c r="V108" i="13"/>
  <c r="G107" i="13"/>
  <c r="W108" i="13"/>
  <c r="M88" i="13"/>
  <c r="G83" i="13"/>
  <c r="Z93" i="13"/>
  <c r="AB118" i="13"/>
  <c r="W115" i="13"/>
  <c r="M118" i="13"/>
  <c r="AD98" i="13"/>
  <c r="AC117" i="13"/>
  <c r="S88" i="13"/>
  <c r="V78" i="13"/>
  <c r="M83" i="13"/>
  <c r="P93" i="13"/>
  <c r="P103" i="13"/>
  <c r="AC78" i="13"/>
  <c r="AC73" i="13"/>
  <c r="AG88" i="13"/>
  <c r="U95" i="13"/>
  <c r="AB108" i="13"/>
  <c r="F97" i="13"/>
  <c r="Z113" i="13"/>
  <c r="S85" i="13"/>
  <c r="M85" i="13"/>
  <c r="AB87" i="13"/>
  <c r="Z85" i="13"/>
  <c r="M95" i="13"/>
  <c r="I102" i="13"/>
  <c r="M75" i="13"/>
  <c r="J85" i="13"/>
  <c r="V87" i="13"/>
  <c r="AD85" i="13"/>
  <c r="O92" i="13"/>
  <c r="Q92" i="13"/>
  <c r="AG95" i="13"/>
  <c r="AB77" i="13"/>
  <c r="M77" i="13"/>
  <c r="X102" i="13"/>
  <c r="AH149" i="13"/>
  <c r="AI149" i="13"/>
  <c r="AJ149" i="13"/>
  <c r="H77" i="13"/>
  <c r="AC85" i="13"/>
  <c r="AC87" i="13"/>
  <c r="AG77" i="13"/>
  <c r="M87" i="13"/>
  <c r="AG75" i="13"/>
  <c r="R75" i="13"/>
  <c r="R82" i="13"/>
  <c r="J82" i="13"/>
  <c r="X80" i="13"/>
  <c r="O80" i="13"/>
  <c r="Z82" i="13"/>
  <c r="P82" i="13"/>
  <c r="W80" i="13"/>
  <c r="W82" i="13"/>
  <c r="AE80" i="13"/>
  <c r="V80" i="13"/>
  <c r="J80" i="13"/>
  <c r="N75" i="13"/>
  <c r="N77" i="13"/>
  <c r="AD38" i="13"/>
  <c r="U112" i="13"/>
  <c r="F113" i="13"/>
  <c r="P113" i="13"/>
  <c r="V113" i="13"/>
  <c r="AD80" i="13"/>
  <c r="F85" i="13"/>
  <c r="N85" i="13"/>
  <c r="Z87" i="13"/>
  <c r="AG80" i="13"/>
  <c r="AC115" i="13"/>
  <c r="J95" i="13"/>
  <c r="L102" i="13"/>
  <c r="Q95" i="13"/>
  <c r="L100" i="13"/>
  <c r="U97" i="13"/>
  <c r="I85" i="13"/>
  <c r="L82" i="13"/>
  <c r="Y77" i="13"/>
  <c r="U87" i="13"/>
  <c r="AG97" i="13"/>
  <c r="X100" i="13"/>
  <c r="V90" i="13"/>
  <c r="U85" i="13"/>
  <c r="G90" i="13"/>
  <c r="J75" i="13"/>
  <c r="J77" i="13"/>
  <c r="M97" i="13"/>
  <c r="I100" i="13"/>
  <c r="AD75" i="13"/>
  <c r="AD77" i="13"/>
  <c r="Y75" i="13"/>
  <c r="K82" i="13"/>
  <c r="T85" i="13"/>
  <c r="I87" i="13"/>
  <c r="W117" i="13"/>
  <c r="AA90" i="13"/>
  <c r="H95" i="13"/>
  <c r="Q87" i="13"/>
  <c r="AC95" i="13"/>
  <c r="AG102" i="13"/>
  <c r="AA110" i="13"/>
  <c r="G112" i="13"/>
  <c r="AB115" i="13"/>
  <c r="X95" i="13"/>
  <c r="Q97" i="13"/>
  <c r="T112" i="13"/>
  <c r="R97" i="13"/>
  <c r="W77" i="13"/>
  <c r="R77" i="13"/>
  <c r="S82" i="13"/>
  <c r="T105" i="13"/>
  <c r="Y82" i="13"/>
  <c r="AA107" i="13"/>
  <c r="F95" i="13"/>
  <c r="Q105" i="13"/>
  <c r="AA108" i="13"/>
  <c r="AB103" i="13"/>
  <c r="Q98" i="13"/>
  <c r="S108" i="13"/>
  <c r="F75" i="13"/>
  <c r="Q85" i="13"/>
  <c r="S97" i="13"/>
  <c r="T100" i="13"/>
  <c r="I97" i="13"/>
  <c r="J100" i="13"/>
  <c r="G87" i="13"/>
  <c r="Z75" i="13"/>
  <c r="Z77" i="13"/>
  <c r="U75" i="13"/>
  <c r="AE77" i="13"/>
  <c r="V85" i="13"/>
  <c r="V164" i="13"/>
  <c r="V33" i="13"/>
  <c r="U77" i="13"/>
  <c r="Y100" i="13"/>
  <c r="AB82" i="13"/>
  <c r="F80" i="13"/>
  <c r="H117" i="13"/>
  <c r="V75" i="13"/>
  <c r="V77" i="13"/>
  <c r="X87" i="13"/>
  <c r="F100" i="13"/>
  <c r="H102" i="13"/>
  <c r="Q75" i="13"/>
  <c r="I77" i="13"/>
  <c r="K95" i="13"/>
  <c r="K97" i="13"/>
  <c r="Z112" i="13"/>
  <c r="R85" i="13"/>
  <c r="T115" i="13"/>
  <c r="AB107" i="13"/>
  <c r="Q102" i="13"/>
  <c r="AG87" i="13"/>
  <c r="AD110" i="13"/>
  <c r="AB117" i="13"/>
  <c r="AG110" i="13"/>
  <c r="P100" i="13"/>
  <c r="M117" i="13"/>
  <c r="P92" i="13"/>
  <c r="AA82" i="13"/>
  <c r="F82" i="13"/>
  <c r="N80" i="13"/>
  <c r="N117" i="13"/>
  <c r="AD87" i="13"/>
  <c r="H100" i="13"/>
  <c r="Y85" i="13"/>
  <c r="X90" i="13"/>
  <c r="AF100" i="13"/>
  <c r="Z110" i="13"/>
  <c r="N82" i="13"/>
  <c r="N115" i="13"/>
  <c r="L95" i="13"/>
  <c r="Z102" i="13"/>
  <c r="I75" i="13"/>
  <c r="AG85" i="13"/>
  <c r="Y95" i="13"/>
  <c r="H75" i="13"/>
  <c r="T77" i="13"/>
  <c r="X75" i="13"/>
  <c r="R80" i="13"/>
  <c r="AE82" i="13"/>
  <c r="H92" i="13"/>
  <c r="X92" i="13"/>
  <c r="AB92" i="13"/>
  <c r="AF90" i="13"/>
  <c r="AF164" i="13"/>
  <c r="AF33" i="13"/>
  <c r="O95" i="13"/>
  <c r="S95" i="13"/>
  <c r="W95" i="13"/>
  <c r="AA95" i="13"/>
  <c r="AE97" i="13"/>
  <c r="F102" i="13"/>
  <c r="J102" i="13"/>
  <c r="N100" i="13"/>
  <c r="R100" i="13"/>
  <c r="Z100" i="13"/>
  <c r="AD102" i="13"/>
  <c r="I107" i="13"/>
  <c r="Q107" i="13"/>
  <c r="U107" i="13"/>
  <c r="L112" i="13"/>
  <c r="T110" i="13"/>
  <c r="O118" i="13"/>
  <c r="AD117" i="13"/>
  <c r="AH154" i="13"/>
  <c r="AI154" i="13"/>
  <c r="AJ154" i="13"/>
  <c r="Q77" i="13"/>
  <c r="AC75" i="13"/>
  <c r="G85" i="13"/>
  <c r="K85" i="13"/>
  <c r="S87" i="13"/>
  <c r="AA87" i="13"/>
  <c r="H98" i="13"/>
  <c r="L97" i="13"/>
  <c r="P97" i="13"/>
  <c r="T95" i="13"/>
  <c r="X97" i="13"/>
  <c r="AB97" i="13"/>
  <c r="AF97" i="13"/>
  <c r="G102" i="13"/>
  <c r="K102" i="13"/>
  <c r="O102" i="13"/>
  <c r="S102" i="13"/>
  <c r="W100" i="13"/>
  <c r="AA100" i="13"/>
  <c r="AE102" i="13"/>
  <c r="AD108" i="13"/>
  <c r="Q113" i="13"/>
  <c r="AG113" i="13"/>
  <c r="AB83" i="13"/>
  <c r="P83" i="13"/>
  <c r="AD73" i="13"/>
  <c r="AD82" i="13"/>
  <c r="H85" i="13"/>
  <c r="L87" i="13"/>
  <c r="P85" i="13"/>
  <c r="T87" i="13"/>
  <c r="X85" i="13"/>
  <c r="AB85" i="13"/>
  <c r="AF85" i="13"/>
  <c r="G93" i="13"/>
  <c r="AA80" i="13"/>
  <c r="S80" i="13"/>
  <c r="O82" i="13"/>
  <c r="K80" i="13"/>
  <c r="G82" i="13"/>
  <c r="O75" i="13"/>
  <c r="AA77" i="13"/>
  <c r="AE75" i="13"/>
  <c r="J83" i="13"/>
  <c r="R83" i="13"/>
  <c r="G113" i="13"/>
  <c r="K113" i="13"/>
  <c r="AA113" i="13"/>
  <c r="X122" i="13"/>
  <c r="X123" i="13"/>
  <c r="H122" i="13"/>
  <c r="AF122" i="13"/>
  <c r="AB120" i="13"/>
  <c r="AB122" i="13"/>
  <c r="P123" i="13"/>
  <c r="H120" i="13"/>
  <c r="Q67" i="13"/>
  <c r="AG67" i="13"/>
  <c r="P72" i="13"/>
  <c r="P70" i="13"/>
  <c r="AF72" i="13"/>
  <c r="AF70" i="13"/>
  <c r="AF75" i="13"/>
  <c r="AF78" i="13"/>
  <c r="P90" i="13"/>
  <c r="G97" i="13"/>
  <c r="G95" i="13"/>
  <c r="V103" i="13"/>
  <c r="V102" i="13"/>
  <c r="L107" i="13"/>
  <c r="L105" i="13"/>
  <c r="O105" i="13"/>
  <c r="AA105" i="13"/>
  <c r="M105" i="13"/>
  <c r="Y107" i="13"/>
  <c r="Y105" i="13"/>
  <c r="AC105" i="13"/>
  <c r="AG105" i="13"/>
  <c r="H112" i="13"/>
  <c r="H110" i="13"/>
  <c r="K118" i="13"/>
  <c r="K115" i="13"/>
  <c r="AF110" i="13"/>
  <c r="V88" i="13"/>
  <c r="Q108" i="13"/>
  <c r="L90" i="13"/>
  <c r="U67" i="13"/>
  <c r="Y65" i="13"/>
  <c r="R102" i="13"/>
  <c r="V100" i="13"/>
  <c r="V67" i="13"/>
  <c r="H67" i="13"/>
  <c r="X65" i="13"/>
  <c r="AD118" i="13"/>
  <c r="F65" i="13"/>
  <c r="J67" i="13"/>
  <c r="J65" i="13"/>
  <c r="N65" i="13"/>
  <c r="N67" i="13"/>
  <c r="N68" i="13"/>
  <c r="R67" i="13"/>
  <c r="V65" i="13"/>
  <c r="V68" i="13"/>
  <c r="Z67" i="13"/>
  <c r="I70" i="13"/>
  <c r="M73" i="13"/>
  <c r="M72" i="13"/>
  <c r="Q70" i="13"/>
  <c r="Y73" i="13"/>
  <c r="Y72" i="13"/>
  <c r="AG73" i="13"/>
  <c r="AG72" i="13"/>
  <c r="AF67" i="13"/>
  <c r="T65" i="13"/>
  <c r="AF65" i="13"/>
  <c r="X67" i="13"/>
  <c r="M65" i="13"/>
  <c r="AC65" i="13"/>
  <c r="L77" i="13"/>
  <c r="L75" i="13"/>
  <c r="P75" i="13"/>
  <c r="P77" i="13"/>
  <c r="Z90" i="13"/>
  <c r="S90" i="13"/>
  <c r="AA92" i="13"/>
  <c r="G92" i="13"/>
  <c r="T92" i="13"/>
  <c r="H93" i="13"/>
  <c r="N103" i="13"/>
  <c r="Z103" i="13"/>
  <c r="AE98" i="13"/>
  <c r="Y108" i="13"/>
  <c r="F87" i="13"/>
  <c r="U68" i="13"/>
  <c r="Q68" i="13"/>
  <c r="X107" i="13"/>
  <c r="AB112" i="13"/>
  <c r="U105" i="13"/>
  <c r="L110" i="13"/>
  <c r="O90" i="13"/>
  <c r="AA97" i="13"/>
  <c r="G98" i="13"/>
  <c r="AE95" i="13"/>
  <c r="W97" i="13"/>
  <c r="S107" i="13"/>
  <c r="W107" i="13"/>
  <c r="I105" i="13"/>
  <c r="K90" i="13"/>
  <c r="H113" i="13"/>
  <c r="AB78" i="13"/>
  <c r="AB73" i="13"/>
  <c r="N88" i="13"/>
  <c r="J103" i="13"/>
  <c r="S98" i="13"/>
  <c r="U108" i="13"/>
  <c r="N87" i="13"/>
  <c r="AE92" i="13"/>
  <c r="K105" i="13"/>
  <c r="N102" i="13"/>
  <c r="K117" i="13"/>
  <c r="F103" i="13"/>
  <c r="F88" i="13"/>
  <c r="F105" i="13"/>
  <c r="AE90" i="13"/>
  <c r="W105" i="13"/>
  <c r="I108" i="13"/>
  <c r="W90" i="13"/>
  <c r="AG107" i="13"/>
  <c r="M107" i="13"/>
  <c r="W92" i="13"/>
  <c r="Z92" i="13"/>
  <c r="S92" i="13"/>
  <c r="I90" i="13"/>
  <c r="AA75" i="13"/>
  <c r="AA72" i="13"/>
  <c r="I72" i="13"/>
  <c r="Y70" i="13"/>
  <c r="G70" i="13"/>
  <c r="M67" i="13"/>
  <c r="AF112" i="13"/>
  <c r="X113" i="13"/>
  <c r="L113" i="13"/>
  <c r="AE107" i="13"/>
  <c r="J87" i="13"/>
  <c r="T75" i="13"/>
  <c r="H72" i="13"/>
  <c r="T67" i="13"/>
  <c r="F67" i="13"/>
  <c r="R65" i="13"/>
  <c r="AG108" i="13"/>
  <c r="V72" i="13"/>
  <c r="T90" i="13"/>
  <c r="R105" i="13"/>
  <c r="AC107" i="13"/>
  <c r="AA98" i="13"/>
  <c r="AG92" i="13"/>
  <c r="O107" i="13"/>
  <c r="AF92" i="13"/>
  <c r="R107" i="13"/>
  <c r="R87" i="13"/>
  <c r="V92" i="13"/>
  <c r="Q90" i="13"/>
  <c r="G105" i="13"/>
  <c r="L92" i="13"/>
  <c r="S105" i="13"/>
  <c r="K92" i="13"/>
  <c r="AC67" i="13"/>
  <c r="Q65" i="13"/>
  <c r="V107" i="13"/>
  <c r="X77" i="13"/>
  <c r="AB75" i="13"/>
  <c r="AB72" i="13"/>
  <c r="X70" i="13"/>
  <c r="AD67" i="13"/>
  <c r="P67" i="13"/>
  <c r="AB65" i="13"/>
  <c r="P65" i="13"/>
  <c r="K77" i="13"/>
  <c r="K78" i="13"/>
  <c r="S77" i="13"/>
  <c r="S75" i="13"/>
  <c r="I92" i="13"/>
  <c r="AG90" i="13"/>
  <c r="J107" i="13"/>
  <c r="N107" i="13"/>
  <c r="V105" i="13"/>
  <c r="Z105" i="13"/>
  <c r="Y112" i="13"/>
  <c r="AA117" i="13"/>
  <c r="AF82" i="13"/>
  <c r="X82" i="13"/>
  <c r="T82" i="13"/>
  <c r="L80" i="13"/>
  <c r="H82" i="13"/>
  <c r="J90" i="13"/>
  <c r="N92" i="13"/>
  <c r="R92" i="13"/>
  <c r="AD90" i="13"/>
  <c r="K87" i="13"/>
  <c r="AC77" i="13"/>
  <c r="H97" i="13"/>
  <c r="O70" i="13"/>
  <c r="S70" i="13"/>
  <c r="W70" i="13"/>
  <c r="AA70" i="13"/>
  <c r="V82" i="13"/>
  <c r="J97" i="13"/>
  <c r="R95" i="13"/>
  <c r="V97" i="13"/>
  <c r="Z97" i="13"/>
  <c r="Q100" i="13"/>
  <c r="Y102" i="13"/>
  <c r="AG100" i="13"/>
  <c r="T107" i="13"/>
  <c r="X105" i="13"/>
  <c r="AB105" i="13"/>
  <c r="AE112" i="13"/>
  <c r="O115" i="13"/>
  <c r="M110" i="13"/>
  <c r="L98" i="13"/>
  <c r="R68" i="13"/>
  <c r="AG112" i="13"/>
  <c r="Q112" i="13"/>
  <c r="T88" i="13"/>
  <c r="J68" i="13"/>
  <c r="R93" i="13"/>
  <c r="H78" i="13"/>
  <c r="J93" i="13"/>
  <c r="W103" i="13"/>
  <c r="G103" i="13"/>
  <c r="AF98" i="13"/>
  <c r="I73" i="13"/>
  <c r="S103" i="13"/>
  <c r="F107" i="13"/>
  <c r="N108" i="13"/>
  <c r="N90" i="13"/>
  <c r="P95" i="13"/>
  <c r="I110" i="13"/>
  <c r="O117" i="13"/>
  <c r="T78" i="13"/>
  <c r="AF83" i="13"/>
  <c r="AF80" i="13"/>
  <c r="N105" i="13"/>
  <c r="G100" i="13"/>
  <c r="X98" i="13"/>
  <c r="O103" i="13"/>
  <c r="P87" i="13"/>
  <c r="K100" i="13"/>
  <c r="M112" i="13"/>
  <c r="AA102" i="13"/>
  <c r="O100" i="13"/>
  <c r="AB95" i="13"/>
  <c r="AD92" i="13"/>
  <c r="R90" i="13"/>
  <c r="AD70" i="13"/>
  <c r="Z115" i="13"/>
  <c r="AF77" i="13"/>
  <c r="H80" i="13"/>
  <c r="T80" i="13"/>
  <c r="H83" i="13"/>
  <c r="T83" i="13"/>
  <c r="Q110" i="13"/>
  <c r="AA115" i="13"/>
  <c r="X78" i="13"/>
  <c r="AC113" i="13"/>
  <c r="P88" i="13"/>
  <c r="AF88" i="13"/>
  <c r="I113" i="13"/>
  <c r="L78" i="13"/>
  <c r="J92" i="13"/>
  <c r="AF95" i="13"/>
  <c r="AE103" i="13"/>
  <c r="AD105" i="13"/>
  <c r="Y110" i="13"/>
  <c r="T98" i="13"/>
  <c r="AA103" i="13"/>
  <c r="H87" i="13"/>
  <c r="W72" i="13"/>
  <c r="O72" i="13"/>
  <c r="T97" i="13"/>
  <c r="AD65" i="13"/>
  <c r="AD115" i="13"/>
  <c r="Z118" i="13"/>
  <c r="P80" i="13"/>
  <c r="AB80" i="13"/>
  <c r="G115" i="13"/>
  <c r="L72" i="13"/>
  <c r="AB88" i="13"/>
  <c r="W73" i="13"/>
  <c r="L88" i="13"/>
  <c r="O73" i="13"/>
  <c r="J105" i="13"/>
  <c r="AD107" i="13"/>
  <c r="J108" i="13"/>
  <c r="Z107" i="13"/>
  <c r="AF87" i="13"/>
  <c r="L73" i="13"/>
  <c r="AD72" i="13"/>
  <c r="AA118" i="13"/>
  <c r="Z70" i="13"/>
  <c r="Z72" i="13"/>
  <c r="G75" i="13"/>
  <c r="G78" i="13"/>
  <c r="W75" i="13"/>
  <c r="W78" i="13"/>
  <c r="O87" i="13"/>
  <c r="O85" i="13"/>
  <c r="W87" i="13"/>
  <c r="W88" i="13"/>
  <c r="AE85" i="13"/>
  <c r="AE87" i="13"/>
  <c r="F90" i="13"/>
  <c r="F92" i="13"/>
  <c r="M90" i="13"/>
  <c r="M92" i="13"/>
  <c r="M93" i="13"/>
  <c r="U92" i="13"/>
  <c r="U90" i="13"/>
  <c r="Y92" i="13"/>
  <c r="Y93" i="13"/>
  <c r="AC90" i="13"/>
  <c r="AC92" i="13"/>
  <c r="AC93" i="13"/>
  <c r="Y118" i="13"/>
  <c r="Y117" i="13"/>
  <c r="AC83" i="13"/>
  <c r="AC80" i="13"/>
  <c r="AC82" i="13"/>
  <c r="Y80" i="13"/>
  <c r="Y83" i="13"/>
  <c r="U82" i="13"/>
  <c r="U83" i="13"/>
  <c r="U80" i="13"/>
  <c r="Q82" i="13"/>
  <c r="Q83" i="13"/>
  <c r="Q80" i="13"/>
  <c r="I83" i="13"/>
  <c r="I80" i="13"/>
  <c r="I82" i="13"/>
  <c r="V115" i="13"/>
  <c r="V118" i="13"/>
  <c r="G77" i="13"/>
  <c r="V117" i="13"/>
  <c r="G67" i="13"/>
  <c r="G65" i="13"/>
  <c r="G164" i="13"/>
  <c r="G33" i="13"/>
  <c r="K65" i="13"/>
  <c r="K67" i="13"/>
  <c r="K68" i="13"/>
  <c r="O67" i="13"/>
  <c r="O65" i="13"/>
  <c r="S65" i="13"/>
  <c r="S67" i="13"/>
  <c r="W67" i="13"/>
  <c r="W65" i="13"/>
  <c r="AA65" i="13"/>
  <c r="AA67" i="13"/>
  <c r="AE67" i="13"/>
  <c r="AE65" i="13"/>
  <c r="F70" i="13"/>
  <c r="F72" i="13"/>
  <c r="J72" i="13"/>
  <c r="J70" i="13"/>
  <c r="J73" i="13"/>
  <c r="H115" i="13"/>
  <c r="H118" i="13"/>
  <c r="L118" i="13"/>
  <c r="L115" i="13"/>
  <c r="P118" i="13"/>
  <c r="P117" i="13"/>
  <c r="P115" i="13"/>
  <c r="AE118" i="13"/>
  <c r="AE117" i="13"/>
  <c r="AE115" i="13"/>
  <c r="O77" i="13"/>
  <c r="K75" i="13"/>
  <c r="N95" i="13"/>
  <c r="N97" i="13"/>
  <c r="N98" i="13"/>
  <c r="AD95" i="13"/>
  <c r="AD97" i="13"/>
  <c r="M102" i="13"/>
  <c r="M103" i="13"/>
  <c r="U102" i="13"/>
  <c r="U100" i="13"/>
  <c r="AC102" i="13"/>
  <c r="AC100" i="13"/>
  <c r="H108" i="13"/>
  <c r="H105" i="13"/>
  <c r="H107" i="13"/>
  <c r="P107" i="13"/>
  <c r="P108" i="13"/>
  <c r="P105" i="13"/>
  <c r="AF108" i="13"/>
  <c r="AF107" i="13"/>
  <c r="AF105" i="13"/>
  <c r="G117" i="13"/>
  <c r="AG124" i="21"/>
  <c r="S99" i="21"/>
  <c r="AB77" i="21"/>
  <c r="AB76" i="21"/>
  <c r="Q81" i="21"/>
  <c r="Q79" i="21"/>
  <c r="AB106" i="21"/>
  <c r="AB104" i="21"/>
  <c r="AB107" i="21"/>
  <c r="S127" i="21"/>
  <c r="S124" i="21"/>
  <c r="V132" i="21"/>
  <c r="AC82" i="21"/>
  <c r="M82" i="21"/>
  <c r="H106" i="21"/>
  <c r="F129" i="21"/>
  <c r="O127" i="21"/>
  <c r="AC117" i="21"/>
  <c r="Q117" i="21"/>
  <c r="Q82" i="21"/>
  <c r="AE76" i="21"/>
  <c r="I72" i="21"/>
  <c r="P107" i="21"/>
  <c r="F74" i="21"/>
  <c r="F76" i="21"/>
  <c r="R74" i="21"/>
  <c r="R76" i="21"/>
  <c r="AC77" i="21"/>
  <c r="AC74" i="21"/>
  <c r="AB97" i="21"/>
  <c r="N102" i="21"/>
  <c r="N101" i="21"/>
  <c r="Z101" i="21"/>
  <c r="Z99" i="21"/>
  <c r="S132" i="21"/>
  <c r="AA132" i="21"/>
  <c r="AE127" i="21"/>
  <c r="AC116" i="21"/>
  <c r="S126" i="21"/>
  <c r="O124" i="21"/>
  <c r="L122" i="21"/>
  <c r="Y117" i="21"/>
  <c r="Y102" i="21"/>
  <c r="G77" i="21"/>
  <c r="G74" i="21"/>
  <c r="K77" i="21"/>
  <c r="K76" i="21"/>
  <c r="T92" i="21"/>
  <c r="X92" i="21"/>
  <c r="K97" i="21"/>
  <c r="AG97" i="21"/>
  <c r="H132" i="21"/>
  <c r="H131" i="21"/>
  <c r="M71" i="21"/>
  <c r="M72" i="21"/>
  <c r="I81" i="21"/>
  <c r="I79" i="21"/>
  <c r="AC101" i="21"/>
  <c r="AC99" i="21"/>
  <c r="AG101" i="21"/>
  <c r="AG99" i="21"/>
  <c r="K112" i="21"/>
  <c r="U117" i="21"/>
  <c r="U116" i="21"/>
  <c r="AG117" i="21"/>
  <c r="P122" i="21"/>
  <c r="K127" i="21"/>
  <c r="W127" i="21"/>
  <c r="Y101" i="21"/>
  <c r="T104" i="21"/>
  <c r="T106" i="21"/>
  <c r="U99" i="21"/>
  <c r="U81" i="21"/>
  <c r="U101" i="21"/>
  <c r="AB71" i="21"/>
  <c r="U82" i="21"/>
  <c r="P104" i="21"/>
  <c r="K124" i="21"/>
  <c r="X122" i="21"/>
  <c r="R92" i="21"/>
  <c r="G92" i="21"/>
  <c r="Y74" i="21"/>
  <c r="U71" i="21"/>
  <c r="Q69" i="21"/>
  <c r="H107" i="21"/>
  <c r="H69" i="21"/>
  <c r="H71" i="21"/>
  <c r="X69" i="21"/>
  <c r="AA72" i="21"/>
  <c r="AA69" i="21"/>
  <c r="AE72" i="21"/>
  <c r="AE71" i="21"/>
  <c r="X72" i="21"/>
  <c r="AB74" i="21"/>
  <c r="N92" i="21"/>
  <c r="AG92" i="21"/>
  <c r="AG91" i="21"/>
  <c r="H97" i="21"/>
  <c r="AB102" i="21"/>
  <c r="AB99" i="21"/>
  <c r="L114" i="21"/>
  <c r="L117" i="21"/>
  <c r="X117" i="21"/>
  <c r="R127" i="21"/>
  <c r="Z127" i="21"/>
  <c r="Z126" i="21"/>
  <c r="AD127" i="21"/>
  <c r="I132" i="21"/>
  <c r="I129" i="21"/>
  <c r="Q132" i="21"/>
  <c r="AG132" i="21"/>
  <c r="L137" i="21"/>
  <c r="T137" i="21"/>
  <c r="AB137" i="21"/>
  <c r="S137" i="21"/>
  <c r="AA137" i="21"/>
  <c r="AF107" i="21"/>
  <c r="H82" i="21"/>
  <c r="F119" i="21"/>
  <c r="F91" i="21"/>
  <c r="F92" i="21"/>
  <c r="AB86" i="21"/>
  <c r="X81" i="21"/>
  <c r="H81" i="21"/>
  <c r="AB79" i="21"/>
  <c r="AB81" i="21"/>
  <c r="P81" i="21"/>
  <c r="T79" i="21"/>
  <c r="T168" i="21"/>
  <c r="T33" i="21"/>
  <c r="T81" i="21"/>
  <c r="AF76" i="21"/>
  <c r="AC76" i="21"/>
  <c r="AA77" i="21"/>
  <c r="W77" i="21"/>
  <c r="Q74" i="21"/>
  <c r="P77" i="21"/>
  <c r="N74" i="21"/>
  <c r="N77" i="21"/>
  <c r="J77" i="21"/>
  <c r="J74" i="21"/>
  <c r="G76" i="21"/>
  <c r="F77" i="21"/>
  <c r="T72" i="21"/>
  <c r="Z69" i="21"/>
  <c r="W72" i="21"/>
  <c r="T69" i="21"/>
  <c r="Z72" i="21"/>
  <c r="AA71" i="21"/>
  <c r="AB72" i="21"/>
  <c r="AF71" i="21"/>
  <c r="AD72" i="21"/>
  <c r="AD69" i="21"/>
  <c r="P71" i="21"/>
  <c r="P69" i="21"/>
  <c r="M69" i="21"/>
  <c r="L71" i="21"/>
  <c r="K69" i="21"/>
  <c r="H72" i="21"/>
  <c r="AE107" i="21"/>
  <c r="K87" i="21"/>
  <c r="N127" i="21"/>
  <c r="F127" i="21"/>
  <c r="AA122" i="21"/>
  <c r="T117" i="21"/>
  <c r="U127" i="21"/>
  <c r="M127" i="21"/>
  <c r="AA117" i="21"/>
  <c r="AF112" i="21"/>
  <c r="S112" i="21"/>
  <c r="X102" i="21"/>
  <c r="AB92" i="21"/>
  <c r="H92" i="21"/>
  <c r="AB87" i="21"/>
  <c r="AF72" i="21"/>
  <c r="R102" i="21"/>
  <c r="N87" i="21"/>
  <c r="Z77" i="21"/>
  <c r="R72" i="21"/>
  <c r="AF77" i="21"/>
  <c r="AC97" i="21"/>
  <c r="W97" i="21"/>
  <c r="U92" i="21"/>
  <c r="O92" i="21"/>
  <c r="Y87" i="21"/>
  <c r="AG82" i="21"/>
  <c r="S82" i="21"/>
  <c r="AG72" i="21"/>
  <c r="Y72" i="21"/>
  <c r="R107" i="21"/>
  <c r="Z112" i="21"/>
  <c r="K107" i="21"/>
  <c r="G87" i="21"/>
  <c r="AB127" i="21"/>
  <c r="T127" i="21"/>
  <c r="AA127" i="21"/>
  <c r="V122" i="21"/>
  <c r="N122" i="21"/>
  <c r="G117" i="21"/>
  <c r="M112" i="21"/>
  <c r="P97" i="21"/>
  <c r="X87" i="21"/>
  <c r="L82" i="21"/>
  <c r="L72" i="21"/>
  <c r="J87" i="21"/>
  <c r="R82" i="21"/>
  <c r="R77" i="21"/>
  <c r="AE102" i="21"/>
  <c r="W102" i="21"/>
  <c r="Q97" i="21"/>
  <c r="U87" i="21"/>
  <c r="Y82" i="21"/>
  <c r="K82" i="21"/>
  <c r="S72" i="21"/>
  <c r="K72" i="21"/>
  <c r="AH68" i="21"/>
  <c r="AH13" i="21"/>
  <c r="AI13" i="21"/>
  <c r="AJ13" i="21"/>
  <c r="X107" i="21"/>
  <c r="S107" i="21"/>
  <c r="AE87" i="21"/>
  <c r="U122" i="21"/>
  <c r="Z117" i="21"/>
  <c r="H117" i="21"/>
  <c r="AG112" i="21"/>
  <c r="AB122" i="21"/>
  <c r="G112" i="21"/>
  <c r="L102" i="21"/>
  <c r="L97" i="21"/>
  <c r="P92" i="21"/>
  <c r="P87" i="21"/>
  <c r="F107" i="21"/>
  <c r="AH103" i="21"/>
  <c r="AD102" i="21"/>
  <c r="F102" i="21"/>
  <c r="AD97" i="21"/>
  <c r="V92" i="21"/>
  <c r="AD87" i="21"/>
  <c r="Y107" i="21"/>
  <c r="Q87" i="21"/>
  <c r="AG77" i="21"/>
  <c r="Y77" i="21"/>
  <c r="H87" i="21"/>
  <c r="S87" i="21"/>
  <c r="T87" i="21"/>
  <c r="Z87" i="21"/>
  <c r="AG87" i="21"/>
  <c r="O87" i="21"/>
  <c r="V87" i="21"/>
  <c r="F87" i="21"/>
  <c r="AC87" i="21"/>
  <c r="M87" i="21"/>
  <c r="AA87" i="21"/>
  <c r="L87" i="21"/>
  <c r="O86" i="21"/>
  <c r="AG86" i="21"/>
  <c r="L86" i="21"/>
  <c r="Z84" i="21"/>
  <c r="H86" i="21"/>
  <c r="Z86" i="21"/>
  <c r="O84" i="21"/>
  <c r="AC86" i="21"/>
  <c r="AG84" i="21"/>
  <c r="F86" i="21"/>
  <c r="M84" i="21"/>
  <c r="T84" i="21"/>
  <c r="M86" i="21"/>
  <c r="AC84" i="21"/>
  <c r="F84" i="21"/>
  <c r="V86" i="21"/>
  <c r="H84" i="21"/>
  <c r="S86" i="21"/>
  <c r="AA86" i="21"/>
  <c r="AA84" i="21"/>
  <c r="T86" i="21"/>
  <c r="L84" i="21"/>
  <c r="V84" i="21"/>
  <c r="S84" i="21"/>
  <c r="AH158" i="21"/>
  <c r="AH31" i="21"/>
  <c r="AI31" i="21"/>
  <c r="AJ31" i="21"/>
  <c r="AF79" i="21"/>
  <c r="AA124" i="21"/>
  <c r="F99" i="21"/>
  <c r="P84" i="21"/>
  <c r="AB84" i="21"/>
  <c r="N119" i="21"/>
  <c r="AD101" i="21"/>
  <c r="W84" i="21"/>
  <c r="F101" i="21"/>
  <c r="AE106" i="21"/>
  <c r="I84" i="21"/>
  <c r="H114" i="21"/>
  <c r="N86" i="21"/>
  <c r="J84" i="21"/>
  <c r="AE101" i="21"/>
  <c r="AF86" i="21"/>
  <c r="L79" i="21"/>
  <c r="X99" i="21"/>
  <c r="M111" i="21"/>
  <c r="S104" i="21"/>
  <c r="AF81" i="21"/>
  <c r="O119" i="21"/>
  <c r="R106" i="21"/>
  <c r="R104" i="21"/>
  <c r="AD99" i="21"/>
  <c r="J86" i="21"/>
  <c r="Z81" i="21"/>
  <c r="W99" i="21"/>
  <c r="Q99" i="21"/>
  <c r="W86" i="21"/>
  <c r="Q84" i="21"/>
  <c r="I86" i="21"/>
  <c r="L99" i="21"/>
  <c r="AF84" i="21"/>
  <c r="X106" i="21"/>
  <c r="G86" i="21"/>
  <c r="AG109" i="21"/>
  <c r="S106" i="21"/>
  <c r="K104" i="21"/>
  <c r="AG79" i="21"/>
  <c r="Y79" i="21"/>
  <c r="Z79" i="21"/>
  <c r="S79" i="21"/>
  <c r="K84" i="21"/>
  <c r="G84" i="21"/>
  <c r="F124" i="21"/>
  <c r="H119" i="21"/>
  <c r="AA126" i="21"/>
  <c r="AA116" i="21"/>
  <c r="R84" i="21"/>
  <c r="Y104" i="21"/>
  <c r="W101" i="21"/>
  <c r="Q101" i="21"/>
  <c r="Y84" i="21"/>
  <c r="U84" i="21"/>
  <c r="Q86" i="21"/>
  <c r="L89" i="21"/>
  <c r="L81" i="21"/>
  <c r="G109" i="21"/>
  <c r="AE104" i="21"/>
  <c r="K106" i="21"/>
  <c r="AG81" i="21"/>
  <c r="Y81" i="21"/>
  <c r="R79" i="21"/>
  <c r="R81" i="21"/>
  <c r="K79" i="21"/>
  <c r="AE86" i="21"/>
  <c r="AE84" i="21"/>
  <c r="K86" i="21"/>
  <c r="V121" i="21"/>
  <c r="Z114" i="21"/>
  <c r="M116" i="21"/>
  <c r="F106" i="21"/>
  <c r="F104" i="21"/>
  <c r="R101" i="21"/>
  <c r="R99" i="21"/>
  <c r="R86" i="21"/>
  <c r="AD84" i="21"/>
  <c r="N84" i="21"/>
  <c r="Y106" i="21"/>
  <c r="AE99" i="21"/>
  <c r="AE168" i="21"/>
  <c r="AE33" i="21"/>
  <c r="O91" i="21"/>
  <c r="Y86" i="21"/>
  <c r="U86" i="21"/>
  <c r="S81" i="21"/>
  <c r="P86" i="21"/>
  <c r="AH163" i="21"/>
  <c r="AH32" i="21"/>
  <c r="AI32" i="21"/>
  <c r="AJ32" i="21"/>
  <c r="AH148" i="21"/>
  <c r="AH29" i="21"/>
  <c r="AI29" i="21"/>
  <c r="AJ29" i="21"/>
  <c r="Y139" i="21"/>
  <c r="J146" i="21"/>
  <c r="P144" i="21"/>
  <c r="Z146" i="21"/>
  <c r="Z144" i="21"/>
  <c r="W146" i="21"/>
  <c r="J131" i="21"/>
  <c r="M147" i="21"/>
  <c r="S136" i="21"/>
  <c r="W134" i="21"/>
  <c r="O134" i="21"/>
  <c r="K139" i="21"/>
  <c r="K141" i="21"/>
  <c r="J144" i="21"/>
  <c r="W144" i="21"/>
  <c r="M144" i="21"/>
  <c r="AE137" i="21"/>
  <c r="W137" i="21"/>
  <c r="O137" i="21"/>
  <c r="G137" i="21"/>
  <c r="AB139" i="21"/>
  <c r="AB141" i="21"/>
  <c r="Y141" i="21"/>
  <c r="AF146" i="21"/>
  <c r="AF144" i="21"/>
  <c r="AC146" i="21"/>
  <c r="U144" i="21"/>
  <c r="Q12" i="21"/>
  <c r="X12" i="21"/>
  <c r="AE12" i="21"/>
  <c r="K12" i="21"/>
  <c r="P12" i="21"/>
  <c r="W12" i="21"/>
  <c r="AD12" i="21"/>
  <c r="AI163" i="21"/>
  <c r="AJ163" i="21"/>
  <c r="N129" i="21"/>
  <c r="X84" i="21"/>
  <c r="AI158" i="21"/>
  <c r="AJ158" i="21"/>
  <c r="X86" i="21"/>
  <c r="H91" i="21"/>
  <c r="X101" i="21"/>
  <c r="L101" i="21"/>
  <c r="X104" i="21"/>
  <c r="G131" i="21"/>
  <c r="AF106" i="21"/>
  <c r="AF104" i="21"/>
  <c r="AD86" i="21"/>
  <c r="AF91" i="21"/>
  <c r="R52" i="17"/>
  <c r="N50" i="17"/>
  <c r="AB52" i="17"/>
  <c r="P50" i="17"/>
  <c r="AF52" i="17"/>
  <c r="R50" i="17"/>
  <c r="K50" i="17"/>
  <c r="H52" i="17"/>
  <c r="AC50" i="17"/>
  <c r="K52" i="17"/>
  <c r="AE52" i="17"/>
  <c r="I50" i="17"/>
  <c r="U50" i="17"/>
  <c r="Y50" i="17"/>
  <c r="Q52" i="17"/>
  <c r="U52" i="17"/>
  <c r="J52" i="17"/>
  <c r="H50" i="17"/>
  <c r="V52" i="17"/>
  <c r="AD52" i="17"/>
  <c r="J50" i="17"/>
  <c r="G50" i="17"/>
  <c r="AC52" i="17"/>
  <c r="AD50" i="17"/>
  <c r="AF50" i="17"/>
  <c r="P52" i="17"/>
  <c r="X52" i="17"/>
  <c r="AE50" i="17"/>
  <c r="Y52" i="17"/>
  <c r="G52" i="17"/>
  <c r="I52" i="17"/>
  <c r="AH53" i="18"/>
  <c r="AI53" i="18"/>
  <c r="AH59" i="18"/>
  <c r="AI59" i="18"/>
  <c r="AH69" i="18"/>
  <c r="AH23" i="18"/>
  <c r="AI23" i="18"/>
  <c r="AH51" i="18"/>
  <c r="AI51" i="18"/>
  <c r="AH55" i="18"/>
  <c r="AH16" i="18"/>
  <c r="AI16" i="18"/>
  <c r="AH61" i="18"/>
  <c r="AI61" i="18"/>
  <c r="AH63" i="18"/>
  <c r="AI63" i="18"/>
  <c r="AH71" i="18"/>
  <c r="AI71" i="18"/>
  <c r="AH75" i="18"/>
  <c r="AH26" i="18"/>
  <c r="AI26" i="18"/>
  <c r="AH77" i="18"/>
  <c r="AH27" i="18"/>
  <c r="AI27" i="18"/>
  <c r="AH57" i="18"/>
  <c r="AI57" i="18"/>
  <c r="AH49" i="18"/>
  <c r="AH13" i="18"/>
  <c r="AI13" i="18"/>
  <c r="AH65" i="18"/>
  <c r="AI65" i="18"/>
  <c r="AH67" i="18"/>
  <c r="AI67" i="18"/>
  <c r="AH73" i="18"/>
  <c r="AI73" i="18"/>
  <c r="K64" i="17"/>
  <c r="F50" i="17"/>
  <c r="AA56" i="17"/>
  <c r="U54" i="17"/>
  <c r="L52" i="17"/>
  <c r="AG60" i="17"/>
  <c r="K58" i="17"/>
  <c r="AA50" i="17"/>
  <c r="Q60" i="17"/>
  <c r="M58" i="17"/>
  <c r="S50" i="17"/>
  <c r="F64" i="17"/>
  <c r="T56" i="17"/>
  <c r="Q62" i="17"/>
  <c r="AC60" i="17"/>
  <c r="F58" i="17"/>
  <c r="F56" i="17"/>
  <c r="G62" i="17"/>
  <c r="G56" i="17"/>
  <c r="U56" i="17"/>
  <c r="I64" i="17"/>
  <c r="M66" i="17"/>
  <c r="U66" i="17"/>
  <c r="AD66" i="17"/>
  <c r="F60" i="17"/>
  <c r="O60" i="17"/>
  <c r="AF62" i="17"/>
  <c r="Y58" i="17"/>
  <c r="M54" i="17"/>
  <c r="W64" i="17"/>
  <c r="J60" i="17"/>
  <c r="G54" i="17"/>
  <c r="Z60" i="17"/>
  <c r="Z50" i="17"/>
  <c r="M60" i="17"/>
  <c r="AD64" i="17"/>
  <c r="Y62" i="17"/>
  <c r="N56" i="17"/>
  <c r="AB56" i="17"/>
  <c r="U62" i="17"/>
  <c r="M50" i="17"/>
  <c r="H62" i="17"/>
  <c r="S52" i="17"/>
  <c r="T58" i="17"/>
  <c r="O62" i="17"/>
  <c r="AB54" i="17"/>
  <c r="V60" i="17"/>
  <c r="J62" i="17"/>
  <c r="N62" i="17"/>
  <c r="R62" i="17"/>
  <c r="V62" i="17"/>
  <c r="U64" i="17"/>
  <c r="AA64" i="17"/>
  <c r="F66" i="17"/>
  <c r="K66" i="17"/>
  <c r="N66" i="17"/>
  <c r="R66" i="17"/>
  <c r="AA66" i="17"/>
  <c r="T60" i="17"/>
  <c r="L60" i="17"/>
  <c r="M64" i="17"/>
  <c r="Z52" i="17"/>
  <c r="X60" i="17"/>
  <c r="AA58" i="17"/>
  <c r="X62" i="17"/>
  <c r="T50" i="17"/>
  <c r="N54" i="17"/>
  <c r="R64" i="17"/>
  <c r="T64" i="17"/>
  <c r="K62" i="17"/>
  <c r="AA62" i="17"/>
  <c r="R58" i="17"/>
  <c r="AA52" i="17"/>
  <c r="AB62" i="17"/>
  <c r="M52" i="17"/>
  <c r="AG52" i="17"/>
  <c r="M56" i="17"/>
  <c r="AH55" i="17"/>
  <c r="AI55" i="17"/>
  <c r="AE62" i="17"/>
  <c r="G64" i="17"/>
  <c r="N64" i="17"/>
  <c r="Y64" i="17"/>
  <c r="AB64" i="17"/>
  <c r="G66" i="17"/>
  <c r="Y66" i="17"/>
  <c r="AB66" i="17"/>
  <c r="AF66" i="17"/>
  <c r="AH73" i="17"/>
  <c r="AH25" i="17"/>
  <c r="AI25" i="17"/>
  <c r="AH77" i="17"/>
  <c r="AI77" i="17"/>
  <c r="AH75" i="17"/>
  <c r="AH26" i="17"/>
  <c r="AI26" i="17"/>
  <c r="AH71" i="17"/>
  <c r="AH24" i="17"/>
  <c r="AI24" i="17"/>
  <c r="AH67" i="17"/>
  <c r="AI67" i="17"/>
  <c r="AH69" i="17"/>
  <c r="AH23" i="17"/>
  <c r="AI23" i="17"/>
  <c r="R12" i="17"/>
  <c r="Y12" i="17"/>
  <c r="AF12" i="17"/>
  <c r="AH24" i="28"/>
  <c r="AI24" i="28"/>
  <c r="AI77" i="28"/>
  <c r="AI73" i="28"/>
  <c r="AI69" i="28"/>
  <c r="J12" i="30"/>
  <c r="P12" i="30"/>
  <c r="W12" i="30"/>
  <c r="AD12" i="30"/>
  <c r="AH57" i="28"/>
  <c r="AH17" i="28"/>
  <c r="AI17" i="28"/>
  <c r="AH63" i="28"/>
  <c r="AH20" i="28"/>
  <c r="AI20" i="28"/>
  <c r="AH49" i="28"/>
  <c r="AH13" i="28"/>
  <c r="AI13" i="28"/>
  <c r="P12" i="28"/>
  <c r="W12" i="28"/>
  <c r="AD12" i="28"/>
  <c r="J12" i="28"/>
  <c r="AH61" i="28"/>
  <c r="AH19" i="28"/>
  <c r="AI19" i="28"/>
  <c r="AH55" i="28"/>
  <c r="AH16" i="28"/>
  <c r="AI16" i="28"/>
  <c r="AH51" i="28"/>
  <c r="AH14" i="28"/>
  <c r="AI14" i="28"/>
  <c r="AI73" i="29"/>
  <c r="AH25" i="29"/>
  <c r="AI25" i="29"/>
  <c r="AI61" i="29"/>
  <c r="AH19" i="29"/>
  <c r="AI19" i="29"/>
  <c r="AI57" i="29"/>
  <c r="AH17" i="29"/>
  <c r="AI17" i="29"/>
  <c r="J12" i="29"/>
  <c r="P12" i="29"/>
  <c r="W12" i="29"/>
  <c r="AD12" i="29"/>
  <c r="AI69" i="29"/>
  <c r="AH23" i="29"/>
  <c r="AI23" i="29"/>
  <c r="AI77" i="29"/>
  <c r="AH27" i="29"/>
  <c r="AI27" i="29"/>
  <c r="AI57" i="28"/>
  <c r="AH59" i="28"/>
  <c r="AH18" i="28"/>
  <c r="AI18" i="28"/>
  <c r="AI75" i="28"/>
  <c r="AI67" i="28"/>
  <c r="AH65" i="28"/>
  <c r="AH21" i="28"/>
  <c r="AI21" i="28"/>
  <c r="AI53" i="28"/>
  <c r="AI10" i="24"/>
  <c r="AJ10" i="24"/>
  <c r="AI26" i="24"/>
  <c r="AJ26" i="24"/>
  <c r="AI28" i="24"/>
  <c r="AJ28" i="24"/>
  <c r="O112" i="13"/>
  <c r="P110" i="13"/>
  <c r="P112" i="13"/>
  <c r="J110" i="13"/>
  <c r="K112" i="13"/>
  <c r="AE110" i="13"/>
  <c r="V112" i="13"/>
  <c r="U110" i="13"/>
  <c r="K110" i="13"/>
  <c r="J112" i="13"/>
  <c r="O110" i="13"/>
  <c r="F110" i="13"/>
  <c r="F112" i="13"/>
  <c r="V110" i="13"/>
  <c r="H164" i="13"/>
  <c r="H33" i="13"/>
  <c r="L12" i="21"/>
  <c r="S12" i="21"/>
  <c r="Z12" i="21"/>
  <c r="AG12" i="21"/>
  <c r="R12" i="21"/>
  <c r="Y12" i="21"/>
  <c r="AF12" i="21"/>
  <c r="AH65" i="17"/>
  <c r="AH21" i="17"/>
  <c r="AI21" i="17"/>
  <c r="AH49" i="17"/>
  <c r="AH13" i="17"/>
  <c r="AI13" i="17"/>
  <c r="AH53" i="17"/>
  <c r="AH15" i="17"/>
  <c r="AI15" i="17"/>
  <c r="AI73" i="17"/>
  <c r="AH15" i="18"/>
  <c r="AI15" i="18"/>
  <c r="AI49" i="18"/>
  <c r="AH24" i="18"/>
  <c r="AI24" i="18"/>
  <c r="AH18" i="18"/>
  <c r="AI18" i="18"/>
  <c r="AH14" i="18"/>
  <c r="AI14" i="18"/>
  <c r="AI69" i="18"/>
  <c r="AH17" i="18"/>
  <c r="AI17" i="18"/>
  <c r="AH20" i="18"/>
  <c r="AI20" i="18"/>
  <c r="AI77" i="18"/>
  <c r="AH25" i="18"/>
  <c r="AI25" i="18"/>
  <c r="AH22" i="18"/>
  <c r="AI22" i="18"/>
  <c r="AH19" i="18"/>
  <c r="AI19" i="18"/>
  <c r="AH21" i="18"/>
  <c r="AI21" i="18"/>
  <c r="AI75" i="18"/>
  <c r="AI55" i="18"/>
  <c r="AH51" i="17"/>
  <c r="AH14" i="17"/>
  <c r="AI14" i="17"/>
  <c r="AH59" i="17"/>
  <c r="AH18" i="17"/>
  <c r="AI18" i="17"/>
  <c r="AH61" i="17"/>
  <c r="AI61" i="17"/>
  <c r="AH57" i="17"/>
  <c r="AI57" i="17"/>
  <c r="AH63" i="17"/>
  <c r="AI63" i="17"/>
  <c r="AH27" i="17"/>
  <c r="AI27" i="17"/>
  <c r="AI75" i="17"/>
  <c r="AH16" i="17"/>
  <c r="AI16" i="17"/>
  <c r="AI49" i="17"/>
  <c r="AI59" i="17"/>
  <c r="AI71" i="17"/>
  <c r="AI69" i="17"/>
  <c r="AH22" i="17"/>
  <c r="AI22" i="17"/>
  <c r="AI53" i="17"/>
  <c r="AI65" i="17"/>
  <c r="AH20" i="17"/>
  <c r="AI20" i="17"/>
  <c r="AI49" i="28"/>
  <c r="AI63" i="28"/>
  <c r="AI51" i="28"/>
  <c r="AI55" i="28"/>
  <c r="AI61" i="28"/>
  <c r="Q12" i="30"/>
  <c r="X12" i="30"/>
  <c r="AE12" i="30"/>
  <c r="K12" i="30"/>
  <c r="Q12" i="28"/>
  <c r="X12" i="28"/>
  <c r="AE12" i="28"/>
  <c r="K12" i="28"/>
  <c r="K12" i="29"/>
  <c r="Q12" i="29"/>
  <c r="X12" i="29"/>
  <c r="AE12" i="29"/>
  <c r="AI65" i="28"/>
  <c r="AI59" i="28"/>
  <c r="AI51" i="17"/>
  <c r="AH19" i="17"/>
  <c r="AI19" i="17"/>
  <c r="AH17" i="17"/>
  <c r="AI17" i="17"/>
  <c r="R12" i="30"/>
  <c r="Y12" i="30"/>
  <c r="AF12" i="30"/>
  <c r="L12" i="30"/>
  <c r="L12" i="28"/>
  <c r="R12" i="28"/>
  <c r="Y12" i="28"/>
  <c r="AF12" i="28"/>
  <c r="L12" i="29"/>
  <c r="R12" i="29"/>
  <c r="Y12" i="29"/>
  <c r="AF12" i="29"/>
  <c r="M12" i="30"/>
  <c r="S12" i="30"/>
  <c r="Z12" i="30"/>
  <c r="AG12" i="30"/>
  <c r="M12" i="28"/>
  <c r="S12" i="28"/>
  <c r="Z12" i="28"/>
  <c r="AG12" i="28"/>
  <c r="S12" i="29"/>
  <c r="Z12" i="29"/>
  <c r="AG12" i="29"/>
  <c r="M12" i="29"/>
  <c r="N12" i="30"/>
  <c r="U12" i="30"/>
  <c r="AB12" i="30"/>
  <c r="T12" i="30"/>
  <c r="AA12" i="30"/>
  <c r="T12" i="28"/>
  <c r="AA12" i="28"/>
  <c r="N12" i="28"/>
  <c r="U12" i="28"/>
  <c r="AB12" i="28"/>
  <c r="N12" i="29"/>
  <c r="U12" i="29"/>
  <c r="AB12" i="29"/>
  <c r="T12" i="29"/>
  <c r="AA12" i="29"/>
  <c r="F109" i="21"/>
  <c r="AA119" i="21"/>
  <c r="H116" i="21"/>
  <c r="S111" i="21"/>
  <c r="Q96" i="21"/>
  <c r="U121" i="21"/>
  <c r="AB119" i="21"/>
  <c r="Z109" i="21"/>
  <c r="AC96" i="21"/>
  <c r="G111" i="21"/>
  <c r="AA121" i="21"/>
  <c r="H121" i="21"/>
  <c r="N116" i="21"/>
  <c r="AB121" i="21"/>
  <c r="F121" i="21"/>
  <c r="X114" i="21"/>
  <c r="T121" i="21"/>
  <c r="AD109" i="21"/>
  <c r="I114" i="21"/>
  <c r="P116" i="21"/>
  <c r="W119" i="21"/>
  <c r="J121" i="21"/>
  <c r="V114" i="21"/>
  <c r="X96" i="21"/>
  <c r="U109" i="21"/>
  <c r="X116" i="21"/>
  <c r="I109" i="21"/>
  <c r="N111" i="21"/>
  <c r="AB111" i="21"/>
  <c r="K111" i="21"/>
  <c r="R111" i="21"/>
  <c r="Q111" i="21"/>
  <c r="R119" i="21"/>
  <c r="R116" i="21"/>
  <c r="AF116" i="21"/>
  <c r="AF114" i="21"/>
  <c r="M121" i="21"/>
  <c r="AC119" i="21"/>
  <c r="O116" i="21"/>
  <c r="O114" i="21"/>
  <c r="O109" i="21"/>
  <c r="Y116" i="21"/>
  <c r="I101" i="21"/>
  <c r="AD94" i="21"/>
  <c r="G121" i="21"/>
  <c r="T116" i="21"/>
  <c r="L111" i="21"/>
  <c r="S109" i="21"/>
  <c r="M114" i="21"/>
  <c r="N114" i="21"/>
  <c r="AF111" i="21"/>
  <c r="AF109" i="21"/>
  <c r="T114" i="21"/>
  <c r="AG111" i="21"/>
  <c r="G94" i="21"/>
  <c r="K121" i="21"/>
  <c r="L116" i="21"/>
  <c r="L121" i="21"/>
  <c r="AD111" i="21"/>
  <c r="P121" i="21"/>
  <c r="AG114" i="21"/>
  <c r="K109" i="21"/>
  <c r="U111" i="21"/>
  <c r="S121" i="21"/>
  <c r="H111" i="21"/>
  <c r="AE96" i="21"/>
  <c r="W121" i="21"/>
  <c r="I111" i="21"/>
  <c r="R109" i="21"/>
  <c r="T111" i="21"/>
  <c r="AE109" i="21"/>
  <c r="J111" i="21"/>
  <c r="AC109" i="21"/>
  <c r="Y119" i="21"/>
  <c r="Z121" i="21"/>
  <c r="AD116" i="21"/>
  <c r="AD114" i="21"/>
  <c r="I121" i="21"/>
  <c r="M119" i="21"/>
  <c r="K116" i="21"/>
  <c r="X111" i="21"/>
  <c r="W111" i="21"/>
  <c r="AG116" i="21"/>
  <c r="L119" i="21"/>
  <c r="L109" i="21"/>
  <c r="O121" i="21"/>
  <c r="N121" i="21"/>
  <c r="Y111" i="21"/>
  <c r="Y109" i="21"/>
  <c r="G114" i="21"/>
  <c r="Z116" i="21"/>
  <c r="M109" i="21"/>
  <c r="G116" i="21"/>
  <c r="V119" i="21"/>
  <c r="Z111" i="21"/>
  <c r="G119" i="21"/>
  <c r="U119" i="21"/>
  <c r="AA114" i="21"/>
  <c r="K119" i="21"/>
  <c r="Y114" i="21"/>
  <c r="Q116" i="21"/>
  <c r="O111" i="21"/>
  <c r="P119" i="21"/>
  <c r="U114" i="21"/>
  <c r="X119" i="21"/>
  <c r="AF121" i="21"/>
  <c r="F111" i="21"/>
  <c r="AB114" i="21"/>
  <c r="AA109" i="21"/>
  <c r="J119" i="21"/>
  <c r="Q121" i="21"/>
  <c r="AB116" i="21"/>
  <c r="S119" i="21"/>
  <c r="R94" i="21"/>
  <c r="AA111" i="21"/>
  <c r="J109" i="21"/>
  <c r="X109" i="21"/>
  <c r="W109" i="21"/>
  <c r="V109" i="21"/>
  <c r="AC111" i="21"/>
  <c r="P111" i="21"/>
  <c r="W116" i="21"/>
  <c r="R114" i="21"/>
  <c r="AE116" i="21"/>
  <c r="R121" i="21"/>
  <c r="J116" i="21"/>
  <c r="J114" i="21"/>
  <c r="AG121" i="21"/>
  <c r="AG119" i="21"/>
  <c r="I119" i="21"/>
  <c r="AE114" i="21"/>
  <c r="Z96" i="21"/>
  <c r="G101" i="21"/>
  <c r="H89" i="21"/>
  <c r="W131" i="21"/>
  <c r="Z131" i="21"/>
  <c r="G129" i="21"/>
  <c r="AA136" i="21"/>
  <c r="AF131" i="21"/>
  <c r="W96" i="21"/>
  <c r="T124" i="21"/>
  <c r="AB91" i="21"/>
  <c r="W94" i="21"/>
  <c r="N124" i="21"/>
  <c r="U91" i="21"/>
  <c r="V94" i="21"/>
  <c r="L94" i="21"/>
  <c r="AC94" i="21"/>
  <c r="F126" i="21"/>
  <c r="P89" i="21"/>
  <c r="L96" i="21"/>
  <c r="G126" i="21"/>
  <c r="AB136" i="21"/>
  <c r="L136" i="21"/>
  <c r="Q129" i="21"/>
  <c r="I131" i="21"/>
  <c r="AE126" i="21"/>
  <c r="K89" i="21"/>
  <c r="W126" i="21"/>
  <c r="H129" i="21"/>
  <c r="O94" i="21"/>
  <c r="X91" i="21"/>
  <c r="AE124" i="21"/>
  <c r="S131" i="21"/>
  <c r="V131" i="21"/>
  <c r="M96" i="21"/>
  <c r="Q126" i="21"/>
  <c r="AC89" i="21"/>
  <c r="W91" i="21"/>
  <c r="R96" i="21"/>
  <c r="Y96" i="21"/>
  <c r="S96" i="21"/>
  <c r="AA94" i="21"/>
  <c r="Z89" i="21"/>
  <c r="AF96" i="21"/>
  <c r="T94" i="21"/>
  <c r="AF136" i="21"/>
  <c r="V136" i="21"/>
  <c r="J136" i="21"/>
  <c r="Z134" i="21"/>
  <c r="N134" i="21"/>
  <c r="AB131" i="21"/>
  <c r="AF129" i="21"/>
  <c r="L129" i="21"/>
  <c r="V126" i="21"/>
  <c r="H126" i="21"/>
  <c r="X124" i="21"/>
  <c r="H124" i="21"/>
  <c r="Y136" i="21"/>
  <c r="U134" i="21"/>
  <c r="AE131" i="21"/>
  <c r="M131" i="21"/>
  <c r="AC129" i="21"/>
  <c r="M129" i="21"/>
  <c r="I126" i="21"/>
  <c r="T91" i="21"/>
  <c r="AG94" i="21"/>
  <c r="U94" i="21"/>
  <c r="Y89" i="21"/>
  <c r="U131" i="21"/>
  <c r="F89" i="21"/>
  <c r="R91" i="21"/>
  <c r="H104" i="21"/>
  <c r="Q114" i="21"/>
  <c r="AF119" i="21"/>
  <c r="V124" i="21"/>
  <c r="F131" i="21"/>
  <c r="H134" i="21"/>
  <c r="K134" i="21"/>
  <c r="I99" i="21"/>
  <c r="N91" i="21"/>
  <c r="S94" i="21"/>
  <c r="S134" i="21"/>
  <c r="T131" i="21"/>
  <c r="AB89" i="21"/>
  <c r="Z129" i="21"/>
  <c r="U129" i="21"/>
  <c r="X129" i="21"/>
  <c r="AA131" i="21"/>
  <c r="AE134" i="21"/>
  <c r="M124" i="21"/>
  <c r="AB124" i="21"/>
  <c r="P94" i="21"/>
  <c r="P91" i="21"/>
  <c r="O89" i="21"/>
  <c r="V96" i="21"/>
  <c r="P96" i="21"/>
  <c r="I94" i="21"/>
  <c r="I168" i="21"/>
  <c r="I33" i="21"/>
  <c r="M126" i="21"/>
  <c r="T126" i="21"/>
  <c r="V91" i="21"/>
  <c r="N126" i="21"/>
  <c r="U89" i="21"/>
  <c r="Q131" i="21"/>
  <c r="H96" i="21"/>
  <c r="G89" i="21"/>
  <c r="O96" i="21"/>
  <c r="R89" i="21"/>
  <c r="V129" i="21"/>
  <c r="M94" i="21"/>
  <c r="M168" i="21"/>
  <c r="M33" i="21"/>
  <c r="Y126" i="21"/>
  <c r="J94" i="21"/>
  <c r="AC91" i="21"/>
  <c r="Q89" i="21"/>
  <c r="AE94" i="21"/>
  <c r="K94" i="21"/>
  <c r="F96" i="21"/>
  <c r="AE91" i="21"/>
  <c r="M91" i="21"/>
  <c r="T96" i="21"/>
  <c r="R136" i="21"/>
  <c r="H136" i="21"/>
  <c r="V134" i="21"/>
  <c r="L134" i="21"/>
  <c r="X131" i="21"/>
  <c r="AD129" i="21"/>
  <c r="J129" i="21"/>
  <c r="P126" i="21"/>
  <c r="AF124" i="21"/>
  <c r="R124" i="21"/>
  <c r="U136" i="21"/>
  <c r="AG134" i="21"/>
  <c r="Q134" i="21"/>
  <c r="AC131" i="21"/>
  <c r="K131" i="21"/>
  <c r="Y129" i="21"/>
  <c r="K129" i="21"/>
  <c r="AC124" i="21"/>
  <c r="AB94" i="21"/>
  <c r="U96" i="21"/>
  <c r="AA89" i="21"/>
  <c r="Y91" i="21"/>
  <c r="G96" i="21"/>
  <c r="AF94" i="21"/>
  <c r="T119" i="21"/>
  <c r="J124" i="21"/>
  <c r="AF134" i="21"/>
  <c r="O126" i="21"/>
  <c r="AE136" i="21"/>
  <c r="AF89" i="21"/>
  <c r="L91" i="21"/>
  <c r="N131" i="21"/>
  <c r="AD96" i="21"/>
  <c r="T129" i="21"/>
  <c r="W129" i="21"/>
  <c r="P131" i="21"/>
  <c r="P129" i="21"/>
  <c r="G134" i="21"/>
  <c r="K136" i="21"/>
  <c r="V89" i="21"/>
  <c r="U124" i="21"/>
  <c r="I96" i="21"/>
  <c r="G124" i="21"/>
  <c r="Q94" i="21"/>
  <c r="U126" i="21"/>
  <c r="AB126" i="21"/>
  <c r="F136" i="21"/>
  <c r="T136" i="21"/>
  <c r="AG131" i="21"/>
  <c r="AD126" i="21"/>
  <c r="R126" i="21"/>
  <c r="AD131" i="21"/>
  <c r="K91" i="21"/>
  <c r="K126" i="21"/>
  <c r="G91" i="21"/>
  <c r="AG96" i="21"/>
  <c r="K96" i="21"/>
  <c r="T89" i="21"/>
  <c r="AA129" i="21"/>
  <c r="AB96" i="21"/>
  <c r="N89" i="21"/>
  <c r="Y124" i="21"/>
  <c r="J96" i="21"/>
  <c r="W89" i="21"/>
  <c r="Q91" i="21"/>
  <c r="X94" i="21"/>
  <c r="N96" i="21"/>
  <c r="Z91" i="21"/>
  <c r="F94" i="21"/>
  <c r="AE89" i="21"/>
  <c r="AD89" i="21"/>
  <c r="J89" i="21"/>
  <c r="S89" i="21"/>
  <c r="AD91" i="21"/>
  <c r="Z136" i="21"/>
  <c r="T134" i="21"/>
  <c r="J134" i="21"/>
  <c r="R131" i="21"/>
  <c r="AB129" i="21"/>
  <c r="AF126" i="21"/>
  <c r="AD124" i="21"/>
  <c r="P124" i="21"/>
  <c r="AG136" i="21"/>
  <c r="Q136" i="21"/>
  <c r="M134" i="21"/>
  <c r="Y131" i="21"/>
  <c r="AG129" i="21"/>
  <c r="W124" i="21"/>
  <c r="H94" i="21"/>
  <c r="J91" i="21"/>
  <c r="Y94" i="21"/>
  <c r="AA91" i="21"/>
  <c r="S91" i="21"/>
  <c r="I116" i="21"/>
  <c r="X121" i="21"/>
  <c r="G136" i="21"/>
  <c r="X134" i="21"/>
  <c r="G33" i="33"/>
  <c r="K33" i="33"/>
  <c r="O33" i="33"/>
  <c r="S33" i="33"/>
  <c r="W33" i="33"/>
  <c r="AA33" i="33"/>
  <c r="AE33" i="33"/>
  <c r="R33" i="33"/>
  <c r="V33" i="33"/>
  <c r="Z33" i="33"/>
  <c r="AD33" i="33"/>
  <c r="J33" i="33"/>
  <c r="N33" i="33"/>
  <c r="Q168" i="21"/>
  <c r="Q33" i="21"/>
  <c r="AG168" i="21"/>
  <c r="AG33" i="21"/>
  <c r="AH118" i="21"/>
  <c r="AH113" i="21"/>
  <c r="AH123" i="21"/>
  <c r="V168" i="21"/>
  <c r="V33" i="21"/>
  <c r="F168" i="21"/>
  <c r="AA168" i="21"/>
  <c r="AA33" i="21"/>
  <c r="AH98" i="21"/>
  <c r="AH88" i="21"/>
  <c r="AH78" i="21"/>
  <c r="AF168" i="21"/>
  <c r="AF33" i="21"/>
  <c r="AH133" i="21"/>
  <c r="L168" i="21"/>
  <c r="L33" i="21"/>
  <c r="AH83" i="21"/>
  <c r="K168" i="21"/>
  <c r="K33" i="21"/>
  <c r="N168" i="21"/>
  <c r="N33" i="21"/>
  <c r="X168" i="21"/>
  <c r="X33" i="21"/>
  <c r="AH73" i="21"/>
  <c r="R168" i="21"/>
  <c r="R33" i="21"/>
  <c r="G168" i="21"/>
  <c r="G33" i="21"/>
  <c r="AI148" i="21"/>
  <c r="AJ148" i="21"/>
  <c r="S168" i="21"/>
  <c r="S33" i="21"/>
  <c r="AH128" i="21"/>
  <c r="Y168" i="21"/>
  <c r="Y33" i="21"/>
  <c r="H168" i="21"/>
  <c r="H33" i="21"/>
  <c r="P168" i="21"/>
  <c r="P33" i="21"/>
  <c r="AD168" i="21"/>
  <c r="AD33" i="21"/>
  <c r="J168" i="21"/>
  <c r="J33" i="21"/>
  <c r="U168" i="21"/>
  <c r="U33" i="21"/>
  <c r="W168" i="21"/>
  <c r="W33" i="21"/>
  <c r="AB168" i="21"/>
  <c r="AB33" i="21"/>
  <c r="O168" i="21"/>
  <c r="O33" i="21"/>
  <c r="AC168" i="21"/>
  <c r="AC33" i="21"/>
  <c r="Z168" i="21"/>
  <c r="Z33" i="21"/>
  <c r="AH108" i="21"/>
  <c r="AH143" i="21"/>
  <c r="AH153" i="21"/>
  <c r="AI24" i="32"/>
  <c r="AJ24" i="32"/>
  <c r="AK24" i="32"/>
  <c r="AI26" i="32"/>
  <c r="AJ26" i="32"/>
  <c r="AK26" i="32"/>
  <c r="AI28" i="32"/>
  <c r="AJ28" i="32"/>
  <c r="AK28" i="32"/>
  <c r="AI30" i="32"/>
  <c r="AJ30" i="32"/>
  <c r="AK30" i="32"/>
  <c r="AI32" i="32"/>
  <c r="AJ32" i="32"/>
  <c r="AK32" i="32"/>
  <c r="AI40" i="32"/>
  <c r="AJ40" i="32"/>
  <c r="AK40" i="32"/>
  <c r="AI8" i="32"/>
  <c r="AJ8" i="32"/>
  <c r="AK8" i="32"/>
  <c r="AI16" i="32"/>
  <c r="AJ16" i="32"/>
  <c r="AK16" i="32"/>
  <c r="T65" i="31"/>
  <c r="K67" i="31"/>
  <c r="AE68" i="31"/>
  <c r="N70" i="31"/>
  <c r="AE70" i="31"/>
  <c r="N72" i="31"/>
  <c r="AF72" i="31"/>
  <c r="AB110" i="31"/>
  <c r="AG115" i="31"/>
  <c r="AF117" i="31"/>
  <c r="L120" i="31"/>
  <c r="U120" i="31"/>
  <c r="AG120" i="31"/>
  <c r="P122" i="31"/>
  <c r="Y122" i="31"/>
  <c r="I123" i="31"/>
  <c r="T123" i="31"/>
  <c r="AC123" i="31"/>
  <c r="I125" i="31"/>
  <c r="Y125" i="31"/>
  <c r="I127" i="31"/>
  <c r="U127" i="31"/>
  <c r="H128" i="31"/>
  <c r="Q128" i="31"/>
  <c r="S67" i="31"/>
  <c r="L68" i="31"/>
  <c r="G72" i="31"/>
  <c r="V72" i="31"/>
  <c r="G73" i="31"/>
  <c r="AB112" i="31"/>
  <c r="L115" i="31"/>
  <c r="Q117" i="31"/>
  <c r="AG117" i="31"/>
  <c r="M120" i="31"/>
  <c r="Y120" i="31"/>
  <c r="H122" i="31"/>
  <c r="Q122" i="31"/>
  <c r="L123" i="31"/>
  <c r="U123" i="31"/>
  <c r="M125" i="31"/>
  <c r="AC125" i="31"/>
  <c r="Y127" i="31"/>
  <c r="AE65" i="31"/>
  <c r="X67" i="31"/>
  <c r="O68" i="31"/>
  <c r="X70" i="31"/>
  <c r="K72" i="31"/>
  <c r="O73" i="31"/>
  <c r="H113" i="31"/>
  <c r="X117" i="31"/>
  <c r="L118" i="31"/>
  <c r="AB120" i="31"/>
  <c r="AF122" i="31"/>
  <c r="AF125" i="31"/>
  <c r="M127" i="31"/>
  <c r="AC117" i="31"/>
  <c r="I115" i="31"/>
  <c r="P117" i="31"/>
  <c r="AC115" i="31"/>
  <c r="I117" i="31"/>
  <c r="G107" i="31"/>
  <c r="AA105" i="31"/>
  <c r="S105" i="31"/>
  <c r="AG100" i="31"/>
  <c r="S107" i="31"/>
  <c r="G105" i="31"/>
  <c r="G102" i="31"/>
  <c r="U97" i="31"/>
  <c r="Q95" i="31"/>
  <c r="AA107" i="31"/>
  <c r="AD37" i="31"/>
  <c r="W88" i="31"/>
  <c r="N88" i="31"/>
  <c r="S88" i="31"/>
  <c r="X73" i="31"/>
  <c r="H73" i="31"/>
  <c r="X78" i="31"/>
  <c r="AB118" i="31"/>
  <c r="AE103" i="31"/>
  <c r="G98" i="31"/>
  <c r="O93" i="31"/>
  <c r="M118" i="31"/>
  <c r="K108" i="31"/>
  <c r="U118" i="31"/>
  <c r="W103" i="31"/>
  <c r="M103" i="31"/>
  <c r="AE98" i="31"/>
  <c r="O98" i="31"/>
  <c r="AC93" i="31"/>
  <c r="T118" i="31"/>
  <c r="W108" i="31"/>
  <c r="AA103" i="31"/>
  <c r="AA98" i="31"/>
  <c r="I93" i="31"/>
  <c r="O108" i="31"/>
  <c r="Y98" i="31"/>
  <c r="AF78" i="31"/>
  <c r="Q103" i="31"/>
  <c r="K98" i="31"/>
  <c r="S93" i="31"/>
  <c r="J88" i="31"/>
  <c r="AE108" i="31"/>
  <c r="K103" i="31"/>
  <c r="AD88" i="31"/>
  <c r="O88" i="31"/>
  <c r="I68" i="31"/>
  <c r="I67" i="31"/>
  <c r="M68" i="31"/>
  <c r="M67" i="31"/>
  <c r="Q68" i="31"/>
  <c r="Q67" i="31"/>
  <c r="Q65" i="31"/>
  <c r="U68" i="31"/>
  <c r="U67" i="31"/>
  <c r="U65" i="31"/>
  <c r="Y68" i="31"/>
  <c r="Y67" i="31"/>
  <c r="Y65" i="31"/>
  <c r="AC68" i="31"/>
  <c r="AC67" i="31"/>
  <c r="AC65" i="31"/>
  <c r="AG68" i="31"/>
  <c r="AG67" i="31"/>
  <c r="AG65" i="31"/>
  <c r="F65" i="31"/>
  <c r="J65" i="31"/>
  <c r="N65" i="31"/>
  <c r="S65" i="31"/>
  <c r="AD65" i="31"/>
  <c r="G67" i="31"/>
  <c r="L67" i="31"/>
  <c r="R67" i="31"/>
  <c r="AB67" i="31"/>
  <c r="F68" i="31"/>
  <c r="K68" i="31"/>
  <c r="P68" i="31"/>
  <c r="W68" i="31"/>
  <c r="AD68" i="31"/>
  <c r="S73" i="31"/>
  <c r="S70" i="31"/>
  <c r="Z70" i="31"/>
  <c r="F72" i="31"/>
  <c r="S72" i="31"/>
  <c r="AA72" i="31"/>
  <c r="F73" i="31"/>
  <c r="L73" i="31"/>
  <c r="T73" i="31"/>
  <c r="AA73" i="31"/>
  <c r="L77" i="31"/>
  <c r="X75" i="31"/>
  <c r="H75" i="31"/>
  <c r="I78" i="31"/>
  <c r="I77" i="31"/>
  <c r="I75" i="31"/>
  <c r="M78" i="31"/>
  <c r="Q78" i="31"/>
  <c r="Q77" i="31"/>
  <c r="Q75" i="31"/>
  <c r="U78" i="31"/>
  <c r="Y78" i="31"/>
  <c r="Y77" i="31"/>
  <c r="Y75" i="31"/>
  <c r="AC78" i="31"/>
  <c r="AC77" i="31"/>
  <c r="AC75" i="31"/>
  <c r="AG78" i="31"/>
  <c r="AG77" i="31"/>
  <c r="AG75" i="31"/>
  <c r="J75" i="31"/>
  <c r="W75" i="31"/>
  <c r="J77" i="31"/>
  <c r="X77" i="31"/>
  <c r="R78" i="31"/>
  <c r="G80" i="31"/>
  <c r="G83" i="31"/>
  <c r="G82" i="31"/>
  <c r="K82" i="31"/>
  <c r="K80" i="31"/>
  <c r="K83" i="31"/>
  <c r="O83" i="31"/>
  <c r="O82" i="31"/>
  <c r="S80" i="31"/>
  <c r="W83" i="31"/>
  <c r="W82" i="31"/>
  <c r="W80" i="31"/>
  <c r="AA82" i="31"/>
  <c r="AA80" i="31"/>
  <c r="AE83" i="31"/>
  <c r="AE82" i="31"/>
  <c r="J80" i="31"/>
  <c r="AE80" i="31"/>
  <c r="Z82" i="31"/>
  <c r="AA83" i="31"/>
  <c r="V95" i="31"/>
  <c r="Z97" i="31"/>
  <c r="AD98" i="31"/>
  <c r="AE93" i="31"/>
  <c r="Y93" i="31"/>
  <c r="K93" i="31"/>
  <c r="O103" i="31"/>
  <c r="G88" i="31"/>
  <c r="Y103" i="31"/>
  <c r="AG93" i="31"/>
  <c r="W93" i="31"/>
  <c r="AA88" i="31"/>
  <c r="P78" i="31"/>
  <c r="M93" i="31"/>
  <c r="S98" i="31"/>
  <c r="I98" i="31"/>
  <c r="V88" i="31"/>
  <c r="U117" i="31"/>
  <c r="M117" i="31"/>
  <c r="T115" i="31"/>
  <c r="AB115" i="31"/>
  <c r="K105" i="31"/>
  <c r="AE102" i="31"/>
  <c r="U102" i="31"/>
  <c r="AA100" i="31"/>
  <c r="Q100" i="31"/>
  <c r="K100" i="31"/>
  <c r="H117" i="31"/>
  <c r="M115" i="31"/>
  <c r="AE100" i="31"/>
  <c r="U100" i="31"/>
  <c r="AG110" i="31"/>
  <c r="O105" i="31"/>
  <c r="M102" i="31"/>
  <c r="O92" i="31"/>
  <c r="I92" i="31"/>
  <c r="O90" i="31"/>
  <c r="I90" i="31"/>
  <c r="G110" i="31"/>
  <c r="K107" i="31"/>
  <c r="AE97" i="31"/>
  <c r="AA95" i="31"/>
  <c r="AC92" i="31"/>
  <c r="U115" i="31"/>
  <c r="AE105" i="31"/>
  <c r="W102" i="31"/>
  <c r="G97" i="31"/>
  <c r="Y95" i="31"/>
  <c r="Z92" i="31"/>
  <c r="S92" i="31"/>
  <c r="Z90" i="31"/>
  <c r="S90" i="31"/>
  <c r="W105" i="31"/>
  <c r="O97" i="31"/>
  <c r="K95" i="31"/>
  <c r="Z65" i="31"/>
  <c r="N67" i="31"/>
  <c r="R68" i="31"/>
  <c r="AB73" i="31"/>
  <c r="F78" i="31"/>
  <c r="N75" i="31"/>
  <c r="R77" i="31"/>
  <c r="AD75" i="31"/>
  <c r="R75" i="31"/>
  <c r="AF75" i="31"/>
  <c r="S77" i="31"/>
  <c r="AF77" i="31"/>
  <c r="L78" i="31"/>
  <c r="AE78" i="31"/>
  <c r="O80" i="31"/>
  <c r="H82" i="31"/>
  <c r="F83" i="31"/>
  <c r="I88" i="31"/>
  <c r="Q88" i="31"/>
  <c r="AC87" i="31"/>
  <c r="AG88" i="31"/>
  <c r="F100" i="31"/>
  <c r="N100" i="31"/>
  <c r="R102" i="31"/>
  <c r="V103" i="31"/>
  <c r="AD39" i="31"/>
  <c r="M75" i="31"/>
  <c r="W98" i="31"/>
  <c r="S103" i="31"/>
  <c r="I103" i="31"/>
  <c r="AC103" i="31"/>
  <c r="Q93" i="31"/>
  <c r="F88" i="31"/>
  <c r="G93" i="31"/>
  <c r="K88" i="31"/>
  <c r="AG98" i="31"/>
  <c r="AA93" i="31"/>
  <c r="AE88" i="31"/>
  <c r="AD78" i="31"/>
  <c r="AD43" i="31"/>
  <c r="U77" i="31"/>
  <c r="AA68" i="31"/>
  <c r="H65" i="31"/>
  <c r="P65" i="31"/>
  <c r="V65" i="31"/>
  <c r="AA65" i="31"/>
  <c r="AF65" i="31"/>
  <c r="J67" i="31"/>
  <c r="T67" i="31"/>
  <c r="Z67" i="31"/>
  <c r="T72" i="31"/>
  <c r="AF70" i="31"/>
  <c r="P70" i="31"/>
  <c r="I73" i="31"/>
  <c r="I72" i="31"/>
  <c r="I70" i="31"/>
  <c r="M73" i="31"/>
  <c r="M72" i="31"/>
  <c r="M70" i="31"/>
  <c r="Q73" i="31"/>
  <c r="Q72" i="31"/>
  <c r="Q70" i="31"/>
  <c r="U73" i="31"/>
  <c r="U72" i="31"/>
  <c r="U70" i="31"/>
  <c r="Y73" i="31"/>
  <c r="Y72" i="31"/>
  <c r="Y70" i="31"/>
  <c r="AC73" i="31"/>
  <c r="AC72" i="31"/>
  <c r="AC70" i="31"/>
  <c r="AG73" i="31"/>
  <c r="AG72" i="31"/>
  <c r="AG70" i="31"/>
  <c r="H70" i="31"/>
  <c r="O70" i="31"/>
  <c r="W70" i="31"/>
  <c r="AD70" i="31"/>
  <c r="H72" i="31"/>
  <c r="P72" i="31"/>
  <c r="W72" i="31"/>
  <c r="AD72" i="31"/>
  <c r="J73" i="31"/>
  <c r="P73" i="31"/>
  <c r="AE73" i="31"/>
  <c r="G77" i="31"/>
  <c r="K78" i="31"/>
  <c r="S75" i="31"/>
  <c r="S78" i="31"/>
  <c r="W77" i="31"/>
  <c r="AA78" i="31"/>
  <c r="F75" i="31"/>
  <c r="L75" i="31"/>
  <c r="T75" i="31"/>
  <c r="AA75" i="31"/>
  <c r="F77" i="31"/>
  <c r="N77" i="31"/>
  <c r="T77" i="31"/>
  <c r="AA77" i="31"/>
  <c r="G78" i="31"/>
  <c r="N78" i="31"/>
  <c r="W78" i="31"/>
  <c r="AD82" i="31"/>
  <c r="P82" i="31"/>
  <c r="AB80" i="31"/>
  <c r="R80" i="31"/>
  <c r="L80" i="31"/>
  <c r="AF80" i="31"/>
  <c r="P80" i="31"/>
  <c r="L82" i="31"/>
  <c r="X80" i="31"/>
  <c r="H80" i="31"/>
  <c r="I82" i="31"/>
  <c r="I80" i="31"/>
  <c r="I83" i="31"/>
  <c r="U82" i="31"/>
  <c r="Y83" i="31"/>
  <c r="AC83" i="31"/>
  <c r="AG83" i="31"/>
  <c r="T80" i="31"/>
  <c r="N82" i="31"/>
  <c r="M83" i="31"/>
  <c r="O110" i="31"/>
  <c r="P112" i="31"/>
  <c r="I118" i="31"/>
  <c r="AA108" i="31"/>
  <c r="S108" i="31"/>
  <c r="G103" i="31"/>
  <c r="Q98" i="31"/>
  <c r="AC118" i="31"/>
  <c r="G108" i="31"/>
  <c r="AG103" i="31"/>
  <c r="S102" i="31"/>
  <c r="I102" i="31"/>
  <c r="S100" i="31"/>
  <c r="W97" i="31"/>
  <c r="M97" i="31"/>
  <c r="AC102" i="31"/>
  <c r="G92" i="31"/>
  <c r="AA90" i="31"/>
  <c r="I100" i="31"/>
  <c r="AG95" i="31"/>
  <c r="Q90" i="31"/>
  <c r="AB65" i="31"/>
  <c r="V67" i="31"/>
  <c r="AF67" i="31"/>
  <c r="J70" i="31"/>
  <c r="R70" i="31"/>
  <c r="R72" i="31"/>
  <c r="K73" i="31"/>
  <c r="Z73" i="31"/>
  <c r="G75" i="31"/>
  <c r="O75" i="31"/>
  <c r="V75" i="31"/>
  <c r="O77" i="31"/>
  <c r="V77" i="31"/>
  <c r="AD77" i="31"/>
  <c r="H78" i="31"/>
  <c r="O78" i="31"/>
  <c r="Z78" i="31"/>
  <c r="F82" i="31"/>
  <c r="N83" i="31"/>
  <c r="R83" i="31"/>
  <c r="AD80" i="31"/>
  <c r="Z80" i="31"/>
  <c r="S83" i="31"/>
  <c r="N93" i="31"/>
  <c r="AD92" i="31"/>
  <c r="J83" i="31"/>
  <c r="V82" i="31"/>
  <c r="Z83" i="31"/>
  <c r="N80" i="31"/>
  <c r="R82" i="31"/>
  <c r="Y82" i="31"/>
  <c r="H88" i="31"/>
  <c r="H87" i="31"/>
  <c r="H85" i="31"/>
  <c r="L88" i="31"/>
  <c r="L87" i="31"/>
  <c r="L85" i="31"/>
  <c r="P88" i="31"/>
  <c r="P87" i="31"/>
  <c r="P85" i="31"/>
  <c r="T88" i="31"/>
  <c r="T87" i="31"/>
  <c r="T85" i="31"/>
  <c r="X88" i="31"/>
  <c r="X87" i="31"/>
  <c r="X85" i="31"/>
  <c r="AB88" i="31"/>
  <c r="AB87" i="31"/>
  <c r="AB85" i="31"/>
  <c r="AF88" i="31"/>
  <c r="AF87" i="31"/>
  <c r="AF85" i="31"/>
  <c r="G85" i="31"/>
  <c r="N85" i="31"/>
  <c r="V85" i="31"/>
  <c r="AC85" i="31"/>
  <c r="G87" i="31"/>
  <c r="O87" i="31"/>
  <c r="F92" i="31"/>
  <c r="J93" i="31"/>
  <c r="R90" i="31"/>
  <c r="V92" i="31"/>
  <c r="Z93" i="31"/>
  <c r="J90" i="31"/>
  <c r="J92" i="31"/>
  <c r="R92" i="31"/>
  <c r="R93" i="31"/>
  <c r="S97" i="31"/>
  <c r="I97" i="31"/>
  <c r="M98" i="31"/>
  <c r="Q97" i="31"/>
  <c r="U95" i="31"/>
  <c r="Y97" i="31"/>
  <c r="AC98" i="31"/>
  <c r="AG97" i="31"/>
  <c r="H108" i="31"/>
  <c r="H107" i="31"/>
  <c r="H105" i="31"/>
  <c r="L108" i="31"/>
  <c r="L107" i="31"/>
  <c r="L105" i="31"/>
  <c r="P108" i="31"/>
  <c r="P107" i="31"/>
  <c r="P105" i="31"/>
  <c r="T108" i="31"/>
  <c r="T107" i="31"/>
  <c r="T105" i="31"/>
  <c r="X108" i="31"/>
  <c r="X107" i="31"/>
  <c r="X105" i="31"/>
  <c r="AB108" i="31"/>
  <c r="AF108" i="31"/>
  <c r="L113" i="31"/>
  <c r="P110" i="31"/>
  <c r="T113" i="31"/>
  <c r="AF112" i="31"/>
  <c r="S87" i="31"/>
  <c r="AE85" i="31"/>
  <c r="O85" i="31"/>
  <c r="I87" i="31"/>
  <c r="M88" i="31"/>
  <c r="U85" i="31"/>
  <c r="Y87" i="31"/>
  <c r="AC88" i="31"/>
  <c r="I85" i="31"/>
  <c r="Q85" i="31"/>
  <c r="W85" i="31"/>
  <c r="AD85" i="31"/>
  <c r="J87" i="31"/>
  <c r="Q87" i="31"/>
  <c r="W87" i="31"/>
  <c r="AE87" i="31"/>
  <c r="Y88" i="31"/>
  <c r="F93" i="31"/>
  <c r="F97" i="31"/>
  <c r="J95" i="31"/>
  <c r="J98" i="31"/>
  <c r="N97" i="31"/>
  <c r="R98" i="31"/>
  <c r="R95" i="31"/>
  <c r="V97" i="31"/>
  <c r="Z95" i="31"/>
  <c r="Z98" i="31"/>
  <c r="AD97" i="31"/>
  <c r="N95" i="31"/>
  <c r="R97" i="31"/>
  <c r="V98" i="31"/>
  <c r="H103" i="31"/>
  <c r="H102" i="31"/>
  <c r="H100" i="31"/>
  <c r="L103" i="31"/>
  <c r="L102" i="31"/>
  <c r="L100" i="31"/>
  <c r="P103" i="31"/>
  <c r="P102" i="31"/>
  <c r="P100" i="31"/>
  <c r="T103" i="31"/>
  <c r="T102" i="31"/>
  <c r="T100" i="31"/>
  <c r="X103" i="31"/>
  <c r="X102" i="31"/>
  <c r="X100" i="31"/>
  <c r="AB103" i="31"/>
  <c r="AB102" i="31"/>
  <c r="AB100" i="31"/>
  <c r="AF103" i="31"/>
  <c r="AF102" i="31"/>
  <c r="AF100" i="31"/>
  <c r="AE107" i="31"/>
  <c r="AF110" i="31"/>
  <c r="H118" i="31"/>
  <c r="P118" i="31"/>
  <c r="T117" i="31"/>
  <c r="AB117" i="31"/>
  <c r="F80" i="31"/>
  <c r="V80" i="31"/>
  <c r="J82" i="31"/>
  <c r="AC82" i="31"/>
  <c r="V83" i="31"/>
  <c r="J85" i="31"/>
  <c r="N87" i="31"/>
  <c r="R88" i="31"/>
  <c r="Z85" i="31"/>
  <c r="AD87" i="31"/>
  <c r="K85" i="31"/>
  <c r="R85" i="31"/>
  <c r="Y85" i="31"/>
  <c r="AG85" i="31"/>
  <c r="K87" i="31"/>
  <c r="R87" i="31"/>
  <c r="Z87" i="31"/>
  <c r="AG87" i="31"/>
  <c r="Z88" i="31"/>
  <c r="H93" i="31"/>
  <c r="H92" i="31"/>
  <c r="H90" i="31"/>
  <c r="L93" i="31"/>
  <c r="L92" i="31"/>
  <c r="L90" i="31"/>
  <c r="P93" i="31"/>
  <c r="P92" i="31"/>
  <c r="P90" i="31"/>
  <c r="T93" i="31"/>
  <c r="T92" i="31"/>
  <c r="T90" i="31"/>
  <c r="X93" i="31"/>
  <c r="X92" i="31"/>
  <c r="X90" i="31"/>
  <c r="AB93" i="31"/>
  <c r="AB92" i="31"/>
  <c r="AB90" i="31"/>
  <c r="AF93" i="31"/>
  <c r="AF92" i="31"/>
  <c r="AF90" i="31"/>
  <c r="F90" i="31"/>
  <c r="N90" i="31"/>
  <c r="N92" i="31"/>
  <c r="V93" i="31"/>
  <c r="AD93" i="31"/>
  <c r="F95" i="31"/>
  <c r="J97" i="31"/>
  <c r="N98" i="31"/>
  <c r="AA102" i="31"/>
  <c r="M100" i="31"/>
  <c r="Q102" i="31"/>
  <c r="U103" i="31"/>
  <c r="AC100" i="31"/>
  <c r="AG102" i="31"/>
  <c r="F108" i="31"/>
  <c r="J107" i="31"/>
  <c r="N108" i="31"/>
  <c r="R107" i="31"/>
  <c r="V108" i="31"/>
  <c r="Z107" i="31"/>
  <c r="AD108" i="31"/>
  <c r="J110" i="31"/>
  <c r="Z110" i="31"/>
  <c r="F138" i="31"/>
  <c r="F137" i="31"/>
  <c r="F135" i="31"/>
  <c r="J138" i="31"/>
  <c r="J137" i="31"/>
  <c r="J135" i="31"/>
  <c r="M82" i="31"/>
  <c r="M80" i="31"/>
  <c r="Q82" i="31"/>
  <c r="Q80" i="31"/>
  <c r="U83" i="31"/>
  <c r="U80" i="31"/>
  <c r="Y80" i="31"/>
  <c r="AC80" i="31"/>
  <c r="AG82" i="31"/>
  <c r="AG80" i="31"/>
  <c r="Q83" i="31"/>
  <c r="F85" i="31"/>
  <c r="M85" i="31"/>
  <c r="S85" i="31"/>
  <c r="AA85" i="31"/>
  <c r="F87" i="31"/>
  <c r="M87" i="31"/>
  <c r="U87" i="31"/>
  <c r="AA87" i="31"/>
  <c r="U88" i="31"/>
  <c r="AA92" i="31"/>
  <c r="M90" i="31"/>
  <c r="Q92" i="31"/>
  <c r="U93" i="31"/>
  <c r="AC90" i="31"/>
  <c r="AG92" i="31"/>
  <c r="V90" i="31"/>
  <c r="AD90" i="31"/>
  <c r="H98" i="31"/>
  <c r="H97" i="31"/>
  <c r="H95" i="31"/>
  <c r="L98" i="31"/>
  <c r="L97" i="31"/>
  <c r="L95" i="31"/>
  <c r="P98" i="31"/>
  <c r="P97" i="31"/>
  <c r="P95" i="31"/>
  <c r="T98" i="31"/>
  <c r="T97" i="31"/>
  <c r="T95" i="31"/>
  <c r="X98" i="31"/>
  <c r="X97" i="31"/>
  <c r="X95" i="31"/>
  <c r="AB98" i="31"/>
  <c r="AB97" i="31"/>
  <c r="AB95" i="31"/>
  <c r="AF98" i="31"/>
  <c r="AF97" i="31"/>
  <c r="AF95" i="31"/>
  <c r="AD95" i="31"/>
  <c r="F98" i="31"/>
  <c r="F102" i="31"/>
  <c r="J103" i="31"/>
  <c r="J102" i="31"/>
  <c r="J100" i="31"/>
  <c r="N103" i="31"/>
  <c r="N102" i="31"/>
  <c r="R100" i="31"/>
  <c r="R103" i="31"/>
  <c r="V102" i="31"/>
  <c r="V100" i="31"/>
  <c r="Z103" i="31"/>
  <c r="Z102" i="31"/>
  <c r="Z100" i="31"/>
  <c r="AD103" i="31"/>
  <c r="AD102" i="31"/>
  <c r="F103" i="31"/>
  <c r="N138" i="31"/>
  <c r="N137" i="31"/>
  <c r="N135" i="31"/>
  <c r="R138" i="31"/>
  <c r="R137" i="31"/>
  <c r="R135" i="31"/>
  <c r="V138" i="31"/>
  <c r="V137" i="31"/>
  <c r="V135" i="31"/>
  <c r="Z138" i="31"/>
  <c r="Z137" i="31"/>
  <c r="Z135" i="31"/>
  <c r="AD138" i="31"/>
  <c r="AD137" i="31"/>
  <c r="AD135" i="31"/>
  <c r="G95" i="31"/>
  <c r="M95" i="31"/>
  <c r="W95" i="31"/>
  <c r="AC95" i="31"/>
  <c r="K97" i="31"/>
  <c r="AA97" i="31"/>
  <c r="U98" i="31"/>
  <c r="I108" i="31"/>
  <c r="I107" i="31"/>
  <c r="I105" i="31"/>
  <c r="M108" i="31"/>
  <c r="M107" i="31"/>
  <c r="M105" i="31"/>
  <c r="Q108" i="31"/>
  <c r="Q107" i="31"/>
  <c r="Q105" i="31"/>
  <c r="U108" i="31"/>
  <c r="U107" i="31"/>
  <c r="U105" i="31"/>
  <c r="Y108" i="31"/>
  <c r="Y107" i="31"/>
  <c r="Y105" i="31"/>
  <c r="AC108" i="31"/>
  <c r="AC107" i="31"/>
  <c r="AC105" i="31"/>
  <c r="AG108" i="31"/>
  <c r="AG107" i="31"/>
  <c r="AG105" i="31"/>
  <c r="J105" i="31"/>
  <c r="R105" i="31"/>
  <c r="Z105" i="31"/>
  <c r="F107" i="31"/>
  <c r="N107" i="31"/>
  <c r="V107" i="31"/>
  <c r="AD107" i="31"/>
  <c r="J108" i="31"/>
  <c r="R108" i="31"/>
  <c r="Z108" i="31"/>
  <c r="I110" i="31"/>
  <c r="I113" i="31"/>
  <c r="M112" i="31"/>
  <c r="M110" i="31"/>
  <c r="Q110" i="31"/>
  <c r="Q113" i="31"/>
  <c r="Q112" i="31"/>
  <c r="U110" i="31"/>
  <c r="Y110" i="31"/>
  <c r="Y113" i="31"/>
  <c r="AC112" i="31"/>
  <c r="AC110" i="31"/>
  <c r="AG113" i="31"/>
  <c r="I112" i="31"/>
  <c r="T112" i="31"/>
  <c r="AG112" i="31"/>
  <c r="U113" i="31"/>
  <c r="F143" i="31"/>
  <c r="F142" i="31"/>
  <c r="F140" i="31"/>
  <c r="J143" i="31"/>
  <c r="J142" i="31"/>
  <c r="J140" i="31"/>
  <c r="N143" i="31"/>
  <c r="N142" i="31"/>
  <c r="N140" i="31"/>
  <c r="R143" i="31"/>
  <c r="R142" i="31"/>
  <c r="R140" i="31"/>
  <c r="V143" i="31"/>
  <c r="V142" i="31"/>
  <c r="V140" i="31"/>
  <c r="Z143" i="31"/>
  <c r="Z142" i="31"/>
  <c r="Z140" i="31"/>
  <c r="AD143" i="31"/>
  <c r="AD142" i="31"/>
  <c r="AD140" i="31"/>
  <c r="F148" i="31"/>
  <c r="F147" i="31"/>
  <c r="F145" i="31"/>
  <c r="J148" i="31"/>
  <c r="J147" i="31"/>
  <c r="J145" i="31"/>
  <c r="N148" i="31"/>
  <c r="N147" i="31"/>
  <c r="N145" i="31"/>
  <c r="R148" i="31"/>
  <c r="R145" i="31"/>
  <c r="R147" i="31"/>
  <c r="V148" i="31"/>
  <c r="V145" i="31"/>
  <c r="V147" i="31"/>
  <c r="O107" i="31"/>
  <c r="W107" i="31"/>
  <c r="F113" i="31"/>
  <c r="F112" i="31"/>
  <c r="J113" i="31"/>
  <c r="R113" i="31"/>
  <c r="R112" i="31"/>
  <c r="V113" i="31"/>
  <c r="V112" i="31"/>
  <c r="Z113" i="31"/>
  <c r="Z112" i="31"/>
  <c r="AD113" i="31"/>
  <c r="AD112" i="31"/>
  <c r="AD110" i="31"/>
  <c r="K110" i="31"/>
  <c r="J112" i="31"/>
  <c r="U112" i="31"/>
  <c r="N118" i="31"/>
  <c r="AD118" i="31"/>
  <c r="L128" i="31"/>
  <c r="L125" i="31"/>
  <c r="T128" i="31"/>
  <c r="T125" i="31"/>
  <c r="AB128" i="31"/>
  <c r="AB125" i="31"/>
  <c r="X125" i="31"/>
  <c r="AB127" i="31"/>
  <c r="AF128" i="31"/>
  <c r="G132" i="31"/>
  <c r="G130" i="31"/>
  <c r="K133" i="31"/>
  <c r="K130" i="31"/>
  <c r="K132" i="31"/>
  <c r="O132" i="31"/>
  <c r="O133" i="31"/>
  <c r="S133" i="31"/>
  <c r="S130" i="31"/>
  <c r="W132" i="31"/>
  <c r="W130" i="31"/>
  <c r="AA133" i="31"/>
  <c r="AA130" i="31"/>
  <c r="AA132" i="31"/>
  <c r="AE132" i="31"/>
  <c r="AE133" i="31"/>
  <c r="G133" i="31"/>
  <c r="H83" i="31"/>
  <c r="L83" i="31"/>
  <c r="P83" i="31"/>
  <c r="T83" i="31"/>
  <c r="T82" i="31"/>
  <c r="X83" i="31"/>
  <c r="X82" i="31"/>
  <c r="AB83" i="31"/>
  <c r="AB82" i="31"/>
  <c r="AF83" i="31"/>
  <c r="AF82" i="31"/>
  <c r="G90" i="31"/>
  <c r="W90" i="31"/>
  <c r="K92" i="31"/>
  <c r="O95" i="31"/>
  <c r="AE95" i="31"/>
  <c r="G100" i="31"/>
  <c r="W100" i="31"/>
  <c r="K102" i="31"/>
  <c r="F105" i="31"/>
  <c r="N105" i="31"/>
  <c r="V105" i="31"/>
  <c r="AD105" i="31"/>
  <c r="F110" i="31"/>
  <c r="N110" i="31"/>
  <c r="V110" i="31"/>
  <c r="N112" i="31"/>
  <c r="Y112" i="31"/>
  <c r="M113" i="31"/>
  <c r="AC113" i="31"/>
  <c r="G118" i="31"/>
  <c r="G117" i="31"/>
  <c r="G115" i="31"/>
  <c r="K118" i="31"/>
  <c r="K117" i="31"/>
  <c r="K115" i="31"/>
  <c r="O118" i="31"/>
  <c r="O117" i="31"/>
  <c r="O115" i="31"/>
  <c r="S118" i="31"/>
  <c r="S117" i="31"/>
  <c r="S115" i="31"/>
  <c r="W118" i="31"/>
  <c r="W117" i="31"/>
  <c r="W115" i="31"/>
  <c r="AA118" i="31"/>
  <c r="AA117" i="31"/>
  <c r="AA115" i="31"/>
  <c r="AE118" i="31"/>
  <c r="AE117" i="31"/>
  <c r="AE115" i="31"/>
  <c r="P125" i="31"/>
  <c r="T127" i="31"/>
  <c r="X128" i="31"/>
  <c r="H133" i="31"/>
  <c r="H132" i="31"/>
  <c r="L133" i="31"/>
  <c r="L132" i="31"/>
  <c r="L130" i="31"/>
  <c r="P133" i="31"/>
  <c r="P132" i="31"/>
  <c r="P130" i="31"/>
  <c r="T133" i="31"/>
  <c r="T132" i="31"/>
  <c r="T130" i="31"/>
  <c r="X133" i="31"/>
  <c r="X132" i="31"/>
  <c r="X130" i="31"/>
  <c r="AB133" i="31"/>
  <c r="AB132" i="31"/>
  <c r="AB130" i="31"/>
  <c r="AF133" i="31"/>
  <c r="AF132" i="31"/>
  <c r="AF130" i="31"/>
  <c r="S132" i="31"/>
  <c r="AB105" i="31"/>
  <c r="AF105" i="31"/>
  <c r="AB107" i="31"/>
  <c r="AF107" i="31"/>
  <c r="G113" i="31"/>
  <c r="G112" i="31"/>
  <c r="K113" i="31"/>
  <c r="K112" i="31"/>
  <c r="O113" i="31"/>
  <c r="O112" i="31"/>
  <c r="S113" i="31"/>
  <c r="S112" i="31"/>
  <c r="W113" i="31"/>
  <c r="W112" i="31"/>
  <c r="AA113" i="31"/>
  <c r="AA112" i="31"/>
  <c r="AA110" i="31"/>
  <c r="AE113" i="31"/>
  <c r="AE112" i="31"/>
  <c r="AE110" i="31"/>
  <c r="H110" i="31"/>
  <c r="L110" i="31"/>
  <c r="T110" i="31"/>
  <c r="X110" i="31"/>
  <c r="L112" i="31"/>
  <c r="H115" i="31"/>
  <c r="P115" i="31"/>
  <c r="X115" i="31"/>
  <c r="AF115" i="31"/>
  <c r="G123" i="31"/>
  <c r="G122" i="31"/>
  <c r="G120" i="31"/>
  <c r="K123" i="31"/>
  <c r="K122" i="31"/>
  <c r="K120" i="31"/>
  <c r="O123" i="31"/>
  <c r="O122" i="31"/>
  <c r="O120" i="31"/>
  <c r="S123" i="31"/>
  <c r="S122" i="31"/>
  <c r="S120" i="31"/>
  <c r="W123" i="31"/>
  <c r="W122" i="31"/>
  <c r="W120" i="31"/>
  <c r="AA123" i="31"/>
  <c r="AA122" i="31"/>
  <c r="AA120" i="31"/>
  <c r="AE123" i="31"/>
  <c r="AE122" i="31"/>
  <c r="AE120" i="31"/>
  <c r="H120" i="31"/>
  <c r="P120" i="31"/>
  <c r="X120" i="31"/>
  <c r="AF120" i="31"/>
  <c r="G128" i="31"/>
  <c r="G127" i="31"/>
  <c r="G125" i="31"/>
  <c r="K128" i="31"/>
  <c r="K127" i="31"/>
  <c r="K125" i="31"/>
  <c r="O128" i="31"/>
  <c r="O127" i="31"/>
  <c r="O125" i="31"/>
  <c r="S128" i="31"/>
  <c r="S127" i="31"/>
  <c r="S125" i="31"/>
  <c r="W128" i="31"/>
  <c r="W127" i="31"/>
  <c r="W125" i="31"/>
  <c r="AA128" i="31"/>
  <c r="AA127" i="31"/>
  <c r="AA125" i="31"/>
  <c r="AE128" i="31"/>
  <c r="AE127" i="31"/>
  <c r="AE125" i="31"/>
  <c r="Z148" i="31"/>
  <c r="Z145" i="31"/>
  <c r="Z147" i="31"/>
  <c r="AD148" i="31"/>
  <c r="AD147" i="31"/>
  <c r="AD145" i="31"/>
  <c r="F115" i="31"/>
  <c r="J115" i="31"/>
  <c r="N115" i="31"/>
  <c r="R115" i="31"/>
  <c r="V115" i="31"/>
  <c r="Z115" i="31"/>
  <c r="AD115" i="31"/>
  <c r="F117" i="31"/>
  <c r="J117" i="31"/>
  <c r="N117" i="31"/>
  <c r="R117" i="31"/>
  <c r="V117" i="31"/>
  <c r="Z117" i="31"/>
  <c r="AD117" i="31"/>
  <c r="F120" i="31"/>
  <c r="J120" i="31"/>
  <c r="N120" i="31"/>
  <c r="R120" i="31"/>
  <c r="V120" i="31"/>
  <c r="Z120" i="31"/>
  <c r="AD120" i="31"/>
  <c r="F122" i="31"/>
  <c r="J122" i="31"/>
  <c r="N122" i="31"/>
  <c r="R122" i="31"/>
  <c r="V122" i="31"/>
  <c r="Z122" i="31"/>
  <c r="AD122" i="31"/>
  <c r="F125" i="31"/>
  <c r="J125" i="31"/>
  <c r="N125" i="31"/>
  <c r="R125" i="31"/>
  <c r="V125" i="31"/>
  <c r="Z125" i="31"/>
  <c r="AD125" i="31"/>
  <c r="F127" i="31"/>
  <c r="J127" i="31"/>
  <c r="N127" i="31"/>
  <c r="R127" i="31"/>
  <c r="V127" i="31"/>
  <c r="Z127" i="31"/>
  <c r="AD127" i="31"/>
  <c r="Q130" i="31"/>
  <c r="Y130" i="31"/>
  <c r="AG130" i="31"/>
  <c r="H138" i="31"/>
  <c r="H137" i="31"/>
  <c r="H135" i="31"/>
  <c r="L138" i="31"/>
  <c r="L137" i="31"/>
  <c r="L135" i="31"/>
  <c r="P138" i="31"/>
  <c r="P137" i="31"/>
  <c r="P135" i="31"/>
  <c r="F133" i="31"/>
  <c r="F132" i="31"/>
  <c r="J133" i="31"/>
  <c r="J132" i="31"/>
  <c r="J130" i="31"/>
  <c r="N133" i="31"/>
  <c r="N132" i="31"/>
  <c r="N130" i="31"/>
  <c r="R133" i="31"/>
  <c r="R132" i="31"/>
  <c r="R130" i="31"/>
  <c r="V133" i="31"/>
  <c r="V132" i="31"/>
  <c r="V130" i="31"/>
  <c r="Z133" i="31"/>
  <c r="Z132" i="31"/>
  <c r="Z130" i="31"/>
  <c r="AD133" i="31"/>
  <c r="AD132" i="31"/>
  <c r="AD130" i="31"/>
  <c r="G163" i="31"/>
  <c r="G162" i="31"/>
  <c r="G160" i="31"/>
  <c r="K163" i="31"/>
  <c r="K162" i="31"/>
  <c r="K160" i="31"/>
  <c r="O163" i="31"/>
  <c r="O162" i="31"/>
  <c r="O160" i="31"/>
  <c r="S163" i="31"/>
  <c r="S162" i="31"/>
  <c r="S160" i="31"/>
  <c r="W163" i="31"/>
  <c r="W162" i="31"/>
  <c r="W160" i="31"/>
  <c r="AA163" i="31"/>
  <c r="AA162" i="31"/>
  <c r="AA160" i="31"/>
  <c r="AE163" i="31"/>
  <c r="AE162" i="31"/>
  <c r="AE160" i="31"/>
  <c r="T135" i="31"/>
  <c r="X135" i="31"/>
  <c r="AB135" i="31"/>
  <c r="AF135" i="31"/>
  <c r="T137" i="31"/>
  <c r="X137" i="31"/>
  <c r="AB137" i="31"/>
  <c r="AF137" i="31"/>
  <c r="H140" i="31"/>
  <c r="L140" i="31"/>
  <c r="P140" i="31"/>
  <c r="T140" i="31"/>
  <c r="X140" i="31"/>
  <c r="AB140" i="31"/>
  <c r="AF140" i="31"/>
  <c r="H142" i="31"/>
  <c r="L142" i="31"/>
  <c r="P142" i="31"/>
  <c r="T142" i="31"/>
  <c r="X142" i="31"/>
  <c r="AB142" i="31"/>
  <c r="AF142" i="31"/>
  <c r="S148" i="31"/>
  <c r="S147" i="31"/>
  <c r="W148" i="31"/>
  <c r="W147" i="31"/>
  <c r="AA148" i="31"/>
  <c r="AA147" i="31"/>
  <c r="AE148" i="31"/>
  <c r="AE147" i="31"/>
  <c r="H145" i="31"/>
  <c r="L145" i="31"/>
  <c r="P145" i="31"/>
  <c r="T145" i="31"/>
  <c r="X145" i="31"/>
  <c r="AB145" i="31"/>
  <c r="AF145" i="31"/>
  <c r="H147" i="31"/>
  <c r="L147" i="31"/>
  <c r="P147" i="31"/>
  <c r="X147" i="31"/>
  <c r="G158" i="31"/>
  <c r="G157" i="31"/>
  <c r="G155" i="31"/>
  <c r="K158" i="31"/>
  <c r="K157" i="31"/>
  <c r="K155" i="31"/>
  <c r="O158" i="31"/>
  <c r="O157" i="31"/>
  <c r="O155" i="31"/>
  <c r="S158" i="31"/>
  <c r="S157" i="31"/>
  <c r="S155" i="31"/>
  <c r="W158" i="31"/>
  <c r="W157" i="31"/>
  <c r="W155" i="31"/>
  <c r="AA158" i="31"/>
  <c r="AA157" i="31"/>
  <c r="AA155" i="31"/>
  <c r="AE158" i="31"/>
  <c r="AE157" i="31"/>
  <c r="AE155" i="31"/>
  <c r="I137" i="31"/>
  <c r="M137" i="31"/>
  <c r="Q137" i="31"/>
  <c r="U137" i="31"/>
  <c r="I140" i="31"/>
  <c r="M140" i="31"/>
  <c r="I142" i="31"/>
  <c r="M142" i="31"/>
  <c r="Q142" i="31"/>
  <c r="U142" i="31"/>
  <c r="Y142" i="31"/>
  <c r="AC142" i="31"/>
  <c r="AG142" i="31"/>
  <c r="I145" i="31"/>
  <c r="M145" i="31"/>
  <c r="I147" i="31"/>
  <c r="M147" i="31"/>
  <c r="AB148" i="31"/>
  <c r="G153" i="31"/>
  <c r="G152" i="31"/>
  <c r="G150" i="31"/>
  <c r="K153" i="31"/>
  <c r="K152" i="31"/>
  <c r="K150" i="31"/>
  <c r="O153" i="31"/>
  <c r="O152" i="31"/>
  <c r="O150" i="31"/>
  <c r="S153" i="31"/>
  <c r="S152" i="31"/>
  <c r="S150" i="31"/>
  <c r="W153" i="31"/>
  <c r="W152" i="31"/>
  <c r="W150" i="31"/>
  <c r="AA153" i="31"/>
  <c r="AA152" i="31"/>
  <c r="AA150" i="31"/>
  <c r="AE153" i="31"/>
  <c r="AE152" i="31"/>
  <c r="AE150" i="31"/>
  <c r="Q148" i="31"/>
  <c r="Q147" i="31"/>
  <c r="U148" i="31"/>
  <c r="U147" i="31"/>
  <c r="Y148" i="31"/>
  <c r="Y147" i="31"/>
  <c r="AC148" i="31"/>
  <c r="AC147" i="31"/>
  <c r="AG148" i="31"/>
  <c r="AG147" i="31"/>
  <c r="I150" i="31"/>
  <c r="M150" i="31"/>
  <c r="Q150" i="31"/>
  <c r="U150" i="31"/>
  <c r="Y150" i="31"/>
  <c r="AC150" i="31"/>
  <c r="AG150" i="31"/>
  <c r="I152" i="31"/>
  <c r="M152" i="31"/>
  <c r="Q152" i="31"/>
  <c r="U152" i="31"/>
  <c r="Y152" i="31"/>
  <c r="AC152" i="31"/>
  <c r="AG152" i="31"/>
  <c r="I155" i="31"/>
  <c r="M155" i="31"/>
  <c r="Q155" i="31"/>
  <c r="U155" i="31"/>
  <c r="Y155" i="31"/>
  <c r="AC155" i="31"/>
  <c r="AG155" i="31"/>
  <c r="I157" i="31"/>
  <c r="M157" i="31"/>
  <c r="Q157" i="31"/>
  <c r="U157" i="31"/>
  <c r="Y157" i="31"/>
  <c r="AC157" i="31"/>
  <c r="AG157" i="31"/>
  <c r="I160" i="31"/>
  <c r="M160" i="31"/>
  <c r="Q160" i="31"/>
  <c r="U160" i="31"/>
  <c r="Y160" i="31"/>
  <c r="AC160" i="31"/>
  <c r="AG160" i="31"/>
  <c r="I162" i="31"/>
  <c r="M162" i="31"/>
  <c r="Q162" i="31"/>
  <c r="U162" i="31"/>
  <c r="Y162" i="31"/>
  <c r="AC162" i="31"/>
  <c r="AG162" i="31"/>
  <c r="F150" i="31"/>
  <c r="J150" i="31"/>
  <c r="N150" i="31"/>
  <c r="R150" i="31"/>
  <c r="V150" i="31"/>
  <c r="Z150" i="31"/>
  <c r="AD150" i="31"/>
  <c r="F152" i="31"/>
  <c r="J152" i="31"/>
  <c r="N152" i="31"/>
  <c r="R152" i="31"/>
  <c r="V152" i="31"/>
  <c r="Z152" i="31"/>
  <c r="AD152" i="31"/>
  <c r="F155" i="31"/>
  <c r="J155" i="31"/>
  <c r="N155" i="31"/>
  <c r="R155" i="31"/>
  <c r="V155" i="31"/>
  <c r="Z155" i="31"/>
  <c r="AD155" i="31"/>
  <c r="F157" i="31"/>
  <c r="J157" i="31"/>
  <c r="N157" i="31"/>
  <c r="R157" i="31"/>
  <c r="V157" i="31"/>
  <c r="Z157" i="31"/>
  <c r="AD157" i="31"/>
  <c r="F160" i="31"/>
  <c r="J160" i="31"/>
  <c r="N160" i="31"/>
  <c r="R160" i="31"/>
  <c r="V160" i="31"/>
  <c r="Z160" i="31"/>
  <c r="AD160" i="31"/>
  <c r="F162" i="31"/>
  <c r="J162" i="31"/>
  <c r="N162" i="31"/>
  <c r="R162" i="31"/>
  <c r="V162" i="31"/>
  <c r="Z162" i="31"/>
  <c r="AD162" i="31"/>
  <c r="AH29" i="13"/>
  <c r="AI29" i="13"/>
  <c r="AJ29" i="13"/>
  <c r="AI144" i="13"/>
  <c r="AJ144" i="13"/>
  <c r="AH30" i="13"/>
  <c r="AI30" i="13"/>
  <c r="AJ30" i="13"/>
  <c r="P164" i="13"/>
  <c r="P33" i="13"/>
  <c r="AH94" i="13"/>
  <c r="W164" i="13"/>
  <c r="W33" i="13"/>
  <c r="Q164" i="13"/>
  <c r="Q33" i="13"/>
  <c r="O164" i="13"/>
  <c r="O33" i="13"/>
  <c r="AH129" i="13"/>
  <c r="AH99" i="13"/>
  <c r="AH84" i="13"/>
  <c r="AG164" i="13"/>
  <c r="AG33" i="13"/>
  <c r="K164" i="13"/>
  <c r="K33" i="13"/>
  <c r="AH124" i="13"/>
  <c r="AH139" i="13"/>
  <c r="AH31" i="13"/>
  <c r="AI31" i="13"/>
  <c r="AJ31" i="13"/>
  <c r="R164" i="13"/>
  <c r="R33" i="13"/>
  <c r="AE164" i="13"/>
  <c r="AE33" i="13"/>
  <c r="AH104" i="13"/>
  <c r="AA164" i="13"/>
  <c r="AA33" i="13"/>
  <c r="AH159" i="13"/>
  <c r="M164" i="13"/>
  <c r="M33" i="13"/>
  <c r="AI103" i="21"/>
  <c r="AJ103" i="21"/>
  <c r="AH20" i="21"/>
  <c r="AI20" i="21"/>
  <c r="AJ20" i="21"/>
  <c r="AI128" i="21"/>
  <c r="AJ128" i="21"/>
  <c r="AH25" i="21"/>
  <c r="AI25" i="21"/>
  <c r="AJ25" i="21"/>
  <c r="AI113" i="21"/>
  <c r="AJ113" i="21"/>
  <c r="AH22" i="21"/>
  <c r="AI22" i="21"/>
  <c r="AJ22" i="21"/>
  <c r="AI88" i="21"/>
  <c r="AJ88" i="21"/>
  <c r="AH17" i="21"/>
  <c r="AI17" i="21"/>
  <c r="AJ17" i="21"/>
  <c r="AH21" i="21"/>
  <c r="AI21" i="21"/>
  <c r="AJ21" i="21"/>
  <c r="AI108" i="21"/>
  <c r="AJ108" i="21"/>
  <c r="AH28" i="21"/>
  <c r="AI28" i="21"/>
  <c r="AJ28" i="21"/>
  <c r="AI143" i="21"/>
  <c r="AJ143" i="21"/>
  <c r="AH16" i="21"/>
  <c r="AI16" i="21"/>
  <c r="AJ16" i="21"/>
  <c r="AI83" i="21"/>
  <c r="AJ83" i="21"/>
  <c r="AH26" i="21"/>
  <c r="AI26" i="21"/>
  <c r="AJ26" i="21"/>
  <c r="AI133" i="21"/>
  <c r="AJ133" i="21"/>
  <c r="AH14" i="21"/>
  <c r="AI14" i="21"/>
  <c r="AJ14" i="21"/>
  <c r="AI73" i="21"/>
  <c r="AJ73" i="21"/>
  <c r="AI118" i="21"/>
  <c r="AJ118" i="21"/>
  <c r="AH23" i="21"/>
  <c r="AI23" i="21"/>
  <c r="AJ23" i="21"/>
  <c r="AH24" i="21"/>
  <c r="AI24" i="21"/>
  <c r="AJ24" i="21"/>
  <c r="AI123" i="21"/>
  <c r="AJ123" i="21"/>
  <c r="AH168" i="21"/>
  <c r="AK168" i="21"/>
  <c r="F33" i="21"/>
  <c r="AH33" i="21"/>
  <c r="AK33" i="21"/>
  <c r="AH19" i="21"/>
  <c r="AI19" i="21"/>
  <c r="AJ19" i="21"/>
  <c r="AI98" i="21"/>
  <c r="AJ98" i="21"/>
  <c r="AH15" i="21"/>
  <c r="AI15" i="21"/>
  <c r="AJ15" i="21"/>
  <c r="AI78" i="21"/>
  <c r="AJ78" i="21"/>
  <c r="AI153" i="21"/>
  <c r="AJ153" i="21"/>
  <c r="AH30" i="21"/>
  <c r="AI30" i="21"/>
  <c r="AJ30" i="21"/>
  <c r="AI68" i="21"/>
  <c r="AJ68" i="21"/>
  <c r="AH27" i="21"/>
  <c r="AI27" i="21"/>
  <c r="AJ27" i="21"/>
  <c r="AI93" i="21"/>
  <c r="AJ93" i="21"/>
  <c r="AH74" i="13"/>
  <c r="AH69" i="13"/>
  <c r="AI69" i="13"/>
  <c r="AJ69" i="13"/>
  <c r="T164" i="13"/>
  <c r="T33" i="13"/>
  <c r="AD164" i="13"/>
  <c r="AD33" i="13"/>
  <c r="N164" i="13"/>
  <c r="N33" i="13"/>
  <c r="X164" i="13"/>
  <c r="X33" i="13"/>
  <c r="S164" i="13"/>
  <c r="S33" i="13"/>
  <c r="J164" i="13"/>
  <c r="J33" i="13"/>
  <c r="AB164" i="13"/>
  <c r="AB33" i="13"/>
  <c r="I164" i="13"/>
  <c r="I33" i="13"/>
  <c r="AH64" i="13"/>
  <c r="Z164" i="13"/>
  <c r="Z33" i="13"/>
  <c r="F164" i="13"/>
  <c r="F33" i="13"/>
  <c r="AH33" i="13"/>
  <c r="L164" i="13"/>
  <c r="L33" i="13"/>
  <c r="AH119" i="13"/>
  <c r="AH109" i="13"/>
  <c r="AH89" i="13"/>
  <c r="AH114" i="13"/>
  <c r="AH79" i="13"/>
  <c r="U164" i="13"/>
  <c r="U33" i="13"/>
  <c r="Y164" i="13"/>
  <c r="Y33" i="13"/>
  <c r="AC164" i="13"/>
  <c r="AC33" i="13"/>
  <c r="AH134" i="13"/>
  <c r="F33" i="33"/>
  <c r="AF33" i="33"/>
  <c r="P33" i="33"/>
  <c r="Y33" i="33"/>
  <c r="I33" i="33"/>
  <c r="AB33" i="33"/>
  <c r="L33" i="33"/>
  <c r="AC33" i="33"/>
  <c r="M33" i="33"/>
  <c r="X33" i="33"/>
  <c r="H33" i="33"/>
  <c r="AG33" i="33"/>
  <c r="Q33" i="33"/>
  <c r="T33" i="33"/>
  <c r="U33" i="33"/>
  <c r="AI20" i="32"/>
  <c r="AJ20" i="32"/>
  <c r="AK20" i="32"/>
  <c r="AI12" i="32"/>
  <c r="AJ12" i="32"/>
  <c r="AK12" i="32"/>
  <c r="AI36" i="32"/>
  <c r="AJ36" i="32"/>
  <c r="AK36" i="32"/>
  <c r="AI34" i="32"/>
  <c r="AJ34" i="32"/>
  <c r="AK34" i="32"/>
  <c r="AI14" i="32"/>
  <c r="AJ14" i="32"/>
  <c r="AK14" i="32"/>
  <c r="AH159" i="31"/>
  <c r="AI159" i="31"/>
  <c r="AJ159" i="31"/>
  <c r="AH154" i="31"/>
  <c r="AI154" i="31"/>
  <c r="AJ154" i="31"/>
  <c r="AH149" i="31"/>
  <c r="AH30" i="31"/>
  <c r="AI30" i="31"/>
  <c r="AJ30" i="31"/>
  <c r="AH124" i="31"/>
  <c r="AH119" i="31"/>
  <c r="AI119" i="31"/>
  <c r="AJ119" i="31"/>
  <c r="L164" i="31"/>
  <c r="L33" i="31"/>
  <c r="G164" i="31"/>
  <c r="G33" i="31"/>
  <c r="R164" i="31"/>
  <c r="R33" i="31"/>
  <c r="M164" i="31"/>
  <c r="M33" i="31"/>
  <c r="X164" i="31"/>
  <c r="X33" i="31"/>
  <c r="W164" i="31"/>
  <c r="W33" i="31"/>
  <c r="T164" i="31"/>
  <c r="T33" i="31"/>
  <c r="AH114" i="31"/>
  <c r="AI114" i="31"/>
  <c r="AJ114" i="31"/>
  <c r="AI124" i="31"/>
  <c r="AJ124" i="31"/>
  <c r="AH25" i="31"/>
  <c r="AI25" i="31"/>
  <c r="AJ25" i="31"/>
  <c r="AI149" i="31"/>
  <c r="AJ149" i="31"/>
  <c r="AH139" i="31"/>
  <c r="AH104" i="31"/>
  <c r="AF164" i="31"/>
  <c r="AF33" i="31"/>
  <c r="H164" i="31"/>
  <c r="H33" i="31"/>
  <c r="V87" i="31"/>
  <c r="U75" i="31"/>
  <c r="Q164" i="31"/>
  <c r="Q33" i="31"/>
  <c r="AH32" i="31"/>
  <c r="AI32" i="31"/>
  <c r="AJ32" i="31"/>
  <c r="AA164" i="31"/>
  <c r="AA33" i="31"/>
  <c r="AH84" i="31"/>
  <c r="AH79" i="31"/>
  <c r="AH74" i="31"/>
  <c r="P77" i="31"/>
  <c r="P75" i="31"/>
  <c r="P164" i="31"/>
  <c r="P33" i="31"/>
  <c r="N164" i="31"/>
  <c r="N33" i="31"/>
  <c r="AH129" i="31"/>
  <c r="AH109" i="31"/>
  <c r="V164" i="31"/>
  <c r="V33" i="31"/>
  <c r="O102" i="31"/>
  <c r="Y102" i="31"/>
  <c r="O100" i="31"/>
  <c r="O164" i="31"/>
  <c r="O33" i="31"/>
  <c r="S95" i="31"/>
  <c r="S164" i="31"/>
  <c r="S33" i="31"/>
  <c r="I95" i="31"/>
  <c r="I164" i="31"/>
  <c r="I33" i="31"/>
  <c r="W92" i="31"/>
  <c r="AD100" i="31"/>
  <c r="AD164" i="31"/>
  <c r="AD33" i="31"/>
  <c r="AC97" i="31"/>
  <c r="M92" i="31"/>
  <c r="AG90" i="31"/>
  <c r="AG164" i="31"/>
  <c r="AG33" i="31"/>
  <c r="Y100" i="31"/>
  <c r="Z77" i="31"/>
  <c r="K77" i="31"/>
  <c r="Z75" i="31"/>
  <c r="Z164" i="31"/>
  <c r="Z33" i="31"/>
  <c r="K75" i="31"/>
  <c r="AH64" i="31"/>
  <c r="J164" i="31"/>
  <c r="J33" i="31"/>
  <c r="AH144" i="31"/>
  <c r="AH99" i="31"/>
  <c r="AH94" i="31"/>
  <c r="AH134" i="31"/>
  <c r="AH89" i="31"/>
  <c r="U92" i="31"/>
  <c r="U90" i="31"/>
  <c r="K90" i="31"/>
  <c r="AE92" i="31"/>
  <c r="Y92" i="31"/>
  <c r="AE90" i="31"/>
  <c r="Y90" i="31"/>
  <c r="AB75" i="31"/>
  <c r="AB164" i="31"/>
  <c r="AB33" i="31"/>
  <c r="AE77" i="31"/>
  <c r="AE75" i="31"/>
  <c r="AE164" i="31"/>
  <c r="AE33" i="31"/>
  <c r="M77" i="31"/>
  <c r="AB77" i="31"/>
  <c r="AH69" i="31"/>
  <c r="AI69" i="31"/>
  <c r="AJ69" i="31"/>
  <c r="F164" i="31"/>
  <c r="AC164" i="31"/>
  <c r="AC33" i="31"/>
  <c r="AI89" i="13"/>
  <c r="AJ89" i="13"/>
  <c r="AH18" i="13"/>
  <c r="AI18" i="13"/>
  <c r="AJ18" i="13"/>
  <c r="AI74" i="13"/>
  <c r="AJ74" i="13"/>
  <c r="AH15" i="13"/>
  <c r="AI15" i="13"/>
  <c r="AJ15" i="13"/>
  <c r="AI159" i="13"/>
  <c r="AJ159" i="13"/>
  <c r="AH32" i="13"/>
  <c r="AI32" i="13"/>
  <c r="AJ32" i="13"/>
  <c r="AH164" i="13"/>
  <c r="AK164" i="13"/>
  <c r="AI109" i="13"/>
  <c r="AJ109" i="13"/>
  <c r="AH22" i="13"/>
  <c r="AI22" i="13"/>
  <c r="AJ22" i="13"/>
  <c r="AI104" i="13"/>
  <c r="AJ104" i="13"/>
  <c r="AH21" i="13"/>
  <c r="AI21" i="13"/>
  <c r="AJ21" i="13"/>
  <c r="AI139" i="13"/>
  <c r="AJ139" i="13"/>
  <c r="AH28" i="13"/>
  <c r="AI28" i="13"/>
  <c r="AJ28" i="13"/>
  <c r="AI84" i="13"/>
  <c r="AJ84" i="13"/>
  <c r="AH17" i="13"/>
  <c r="AI17" i="13"/>
  <c r="AJ17" i="13"/>
  <c r="AI134" i="13"/>
  <c r="AJ134" i="13"/>
  <c r="AH27" i="13"/>
  <c r="AI27" i="13"/>
  <c r="AJ27" i="13"/>
  <c r="AI79" i="13"/>
  <c r="AJ79" i="13"/>
  <c r="AH16" i="13"/>
  <c r="AI16" i="13"/>
  <c r="AJ16" i="13"/>
  <c r="AH14" i="13"/>
  <c r="AJ14" i="13"/>
  <c r="AI119" i="13"/>
  <c r="AJ119" i="13"/>
  <c r="AH24" i="13"/>
  <c r="AI24" i="13"/>
  <c r="AJ24" i="13"/>
  <c r="AI64" i="13"/>
  <c r="AJ64" i="13"/>
  <c r="AH13" i="13"/>
  <c r="AJ13" i="13"/>
  <c r="AI124" i="13"/>
  <c r="AJ124" i="13"/>
  <c r="AH25" i="13"/>
  <c r="AI25" i="13"/>
  <c r="AJ25" i="13"/>
  <c r="AI99" i="13"/>
  <c r="AJ99" i="13"/>
  <c r="AH20" i="13"/>
  <c r="AI20" i="13"/>
  <c r="AJ20" i="13"/>
  <c r="AI114" i="13"/>
  <c r="AJ114" i="13"/>
  <c r="AH23" i="13"/>
  <c r="AI23" i="13"/>
  <c r="AJ23" i="13"/>
  <c r="AI129" i="13"/>
  <c r="AJ129" i="13"/>
  <c r="AH26" i="13"/>
  <c r="AI26" i="13"/>
  <c r="AJ26" i="13"/>
  <c r="AI94" i="13"/>
  <c r="AJ94" i="13"/>
  <c r="AH19" i="13"/>
  <c r="AI19" i="13"/>
  <c r="AJ19" i="13"/>
  <c r="AK33" i="13"/>
  <c r="AH33" i="33"/>
  <c r="AK33" i="33"/>
  <c r="Y164" i="31"/>
  <c r="Y33" i="31"/>
  <c r="AH31" i="31"/>
  <c r="AI31" i="31"/>
  <c r="AJ31" i="31"/>
  <c r="AH23" i="31"/>
  <c r="AI23" i="31"/>
  <c r="AJ23" i="31"/>
  <c r="AH24" i="31"/>
  <c r="AI24" i="31"/>
  <c r="AJ24" i="31"/>
  <c r="K164" i="31"/>
  <c r="K33" i="31"/>
  <c r="U164" i="31"/>
  <c r="U33" i="31"/>
  <c r="AI99" i="31"/>
  <c r="AJ99" i="31"/>
  <c r="AH20" i="31"/>
  <c r="AI20" i="31"/>
  <c r="AJ20" i="31"/>
  <c r="AI74" i="31"/>
  <c r="AJ74" i="31"/>
  <c r="AH15" i="31"/>
  <c r="AI15" i="31"/>
  <c r="AJ15" i="31"/>
  <c r="F33" i="31"/>
  <c r="AI89" i="31"/>
  <c r="AJ89" i="31"/>
  <c r="AH18" i="31"/>
  <c r="AI18" i="31"/>
  <c r="AJ18" i="31"/>
  <c r="AI144" i="31"/>
  <c r="AJ144" i="31"/>
  <c r="AH29" i="31"/>
  <c r="AI29" i="31"/>
  <c r="AJ29" i="31"/>
  <c r="AI79" i="31"/>
  <c r="AJ79" i="31"/>
  <c r="AH16" i="31"/>
  <c r="AI16" i="31"/>
  <c r="AJ16" i="31"/>
  <c r="AH14" i="31"/>
  <c r="AI14" i="31"/>
  <c r="AJ14" i="31"/>
  <c r="AI134" i="31"/>
  <c r="AJ134" i="31"/>
  <c r="AH27" i="31"/>
  <c r="AI27" i="31"/>
  <c r="AJ27" i="31"/>
  <c r="AI109" i="31"/>
  <c r="AJ109" i="31"/>
  <c r="AH22" i="31"/>
  <c r="AI22" i="31"/>
  <c r="AJ22" i="31"/>
  <c r="AI84" i="31"/>
  <c r="AJ84" i="31"/>
  <c r="AH17" i="31"/>
  <c r="AI17" i="31"/>
  <c r="AJ17" i="31"/>
  <c r="AI104" i="31"/>
  <c r="AJ104" i="31"/>
  <c r="AH21" i="31"/>
  <c r="AI21" i="31"/>
  <c r="AJ21" i="31"/>
  <c r="AI64" i="31"/>
  <c r="AJ64" i="31"/>
  <c r="AH13" i="31"/>
  <c r="AI13" i="31"/>
  <c r="AJ13" i="31"/>
  <c r="AI94" i="31"/>
  <c r="AJ94" i="31"/>
  <c r="AH19" i="31"/>
  <c r="AI19" i="31"/>
  <c r="AJ19" i="31"/>
  <c r="AI129" i="31"/>
  <c r="AJ129" i="31"/>
  <c r="AH26" i="31"/>
  <c r="AI26" i="31"/>
  <c r="AJ26" i="31"/>
  <c r="AI139" i="31"/>
  <c r="AJ139" i="31"/>
  <c r="AH28" i="31"/>
  <c r="AI28" i="31"/>
  <c r="AJ28" i="31"/>
  <c r="AH33" i="31"/>
  <c r="AK33" i="31"/>
  <c r="AH164" i="31"/>
  <c r="AK164" i="31"/>
  <c r="AE33" i="36"/>
  <c r="I33" i="36"/>
  <c r="N33" i="36"/>
  <c r="Y33" i="36"/>
  <c r="AD33" i="36"/>
  <c r="V33" i="36"/>
  <c r="U33" i="36"/>
  <c r="J33" i="36"/>
  <c r="O33" i="36"/>
  <c r="AA33" i="36"/>
  <c r="R33" i="36"/>
  <c r="G33" i="36"/>
  <c r="W33" i="36"/>
  <c r="Z33" i="36"/>
  <c r="S33" i="36"/>
  <c r="K33" i="36"/>
  <c r="AH78" i="35"/>
  <c r="AH73" i="35"/>
  <c r="AH68" i="35"/>
  <c r="M84" i="35"/>
  <c r="AC84" i="35"/>
  <c r="Q86" i="35"/>
  <c r="AG86" i="35"/>
  <c r="U87" i="35"/>
  <c r="G92" i="35"/>
  <c r="G91" i="35"/>
  <c r="G89" i="35"/>
  <c r="K92" i="35"/>
  <c r="K91" i="35"/>
  <c r="K89" i="35"/>
  <c r="O92" i="35"/>
  <c r="O91" i="35"/>
  <c r="O89" i="35"/>
  <c r="S92" i="35"/>
  <c r="S91" i="35"/>
  <c r="S89" i="35"/>
  <c r="W92" i="35"/>
  <c r="W91" i="35"/>
  <c r="W89" i="35"/>
  <c r="AA92" i="35"/>
  <c r="AA91" i="35"/>
  <c r="AA89" i="35"/>
  <c r="AE92" i="35"/>
  <c r="AE91" i="35"/>
  <c r="AE89" i="35"/>
  <c r="M92" i="35"/>
  <c r="M94" i="35"/>
  <c r="Y94" i="35"/>
  <c r="AG94" i="35"/>
  <c r="M96" i="35"/>
  <c r="U96" i="35"/>
  <c r="AC96" i="35"/>
  <c r="I97" i="35"/>
  <c r="Q97" i="35"/>
  <c r="Y97" i="35"/>
  <c r="AG97" i="35"/>
  <c r="G69" i="35"/>
  <c r="K69" i="35"/>
  <c r="O69" i="35"/>
  <c r="S69" i="35"/>
  <c r="W69" i="35"/>
  <c r="AA69" i="35"/>
  <c r="AE69" i="35"/>
  <c r="G71" i="35"/>
  <c r="K71" i="35"/>
  <c r="O71" i="35"/>
  <c r="S71" i="35"/>
  <c r="W71" i="35"/>
  <c r="AA71" i="35"/>
  <c r="AE71" i="35"/>
  <c r="G74" i="35"/>
  <c r="K74" i="35"/>
  <c r="O74" i="35"/>
  <c r="S74" i="35"/>
  <c r="W74" i="35"/>
  <c r="AA74" i="35"/>
  <c r="AE74" i="35"/>
  <c r="G76" i="35"/>
  <c r="K76" i="35"/>
  <c r="O76" i="35"/>
  <c r="S76" i="35"/>
  <c r="W76" i="35"/>
  <c r="AA76" i="35"/>
  <c r="AE76" i="35"/>
  <c r="G79" i="35"/>
  <c r="K79" i="35"/>
  <c r="O79" i="35"/>
  <c r="S79" i="35"/>
  <c r="W79" i="35"/>
  <c r="AA79" i="35"/>
  <c r="AE79" i="35"/>
  <c r="G81" i="35"/>
  <c r="K81" i="35"/>
  <c r="O81" i="35"/>
  <c r="S81" i="35"/>
  <c r="W81" i="35"/>
  <c r="AA81" i="35"/>
  <c r="AE81" i="35"/>
  <c r="I84" i="35"/>
  <c r="T84" i="35"/>
  <c r="Y84" i="35"/>
  <c r="M86" i="35"/>
  <c r="AC86" i="35"/>
  <c r="L87" i="35"/>
  <c r="Q87" i="35"/>
  <c r="AB87" i="35"/>
  <c r="AG87" i="35"/>
  <c r="Q89" i="35"/>
  <c r="AG89" i="35"/>
  <c r="U91" i="35"/>
  <c r="I92" i="35"/>
  <c r="AH88" i="35"/>
  <c r="Y92" i="35"/>
  <c r="I94" i="35"/>
  <c r="T94" i="35"/>
  <c r="T168" i="35"/>
  <c r="T33" i="35"/>
  <c r="AB94" i="35"/>
  <c r="H96" i="35"/>
  <c r="P96" i="35"/>
  <c r="X96" i="35"/>
  <c r="AF96" i="35"/>
  <c r="L97" i="35"/>
  <c r="T97" i="35"/>
  <c r="AB97" i="35"/>
  <c r="G87" i="35"/>
  <c r="AH83" i="35"/>
  <c r="G86" i="35"/>
  <c r="G84" i="35"/>
  <c r="K87" i="35"/>
  <c r="K86" i="35"/>
  <c r="K84" i="35"/>
  <c r="O87" i="35"/>
  <c r="O86" i="35"/>
  <c r="O84" i="35"/>
  <c r="S87" i="35"/>
  <c r="S86" i="35"/>
  <c r="S84" i="35"/>
  <c r="W87" i="35"/>
  <c r="W86" i="35"/>
  <c r="W84" i="35"/>
  <c r="AA87" i="35"/>
  <c r="AA86" i="35"/>
  <c r="AA84" i="35"/>
  <c r="AE87" i="35"/>
  <c r="AE86" i="35"/>
  <c r="AE84" i="35"/>
  <c r="U84" i="35"/>
  <c r="I86" i="35"/>
  <c r="Y86" i="35"/>
  <c r="M89" i="35"/>
  <c r="AC89" i="35"/>
  <c r="Q91" i="35"/>
  <c r="AG91" i="35"/>
  <c r="G97" i="35"/>
  <c r="AH93" i="35"/>
  <c r="G96" i="35"/>
  <c r="G94" i="35"/>
  <c r="K97" i="35"/>
  <c r="K96" i="35"/>
  <c r="K94" i="35"/>
  <c r="O97" i="35"/>
  <c r="O96" i="35"/>
  <c r="O94" i="35"/>
  <c r="S97" i="35"/>
  <c r="S96" i="35"/>
  <c r="S94" i="35"/>
  <c r="W97" i="35"/>
  <c r="W96" i="35"/>
  <c r="W94" i="35"/>
  <c r="AA97" i="35"/>
  <c r="AA96" i="35"/>
  <c r="AA94" i="35"/>
  <c r="AE97" i="35"/>
  <c r="AE96" i="35"/>
  <c r="AE94" i="35"/>
  <c r="U94" i="35"/>
  <c r="AC94" i="35"/>
  <c r="Q96" i="35"/>
  <c r="I69" i="35"/>
  <c r="M69" i="35"/>
  <c r="Q69" i="35"/>
  <c r="U69" i="35"/>
  <c r="Y69" i="35"/>
  <c r="AC69" i="35"/>
  <c r="AG69" i="35"/>
  <c r="I71" i="35"/>
  <c r="M71" i="35"/>
  <c r="Q71" i="35"/>
  <c r="U71" i="35"/>
  <c r="Y71" i="35"/>
  <c r="AC71" i="35"/>
  <c r="AG71" i="35"/>
  <c r="I74" i="35"/>
  <c r="M74" i="35"/>
  <c r="Q74" i="35"/>
  <c r="U74" i="35"/>
  <c r="Y74" i="35"/>
  <c r="AC74" i="35"/>
  <c r="AG74" i="35"/>
  <c r="I76" i="35"/>
  <c r="M76" i="35"/>
  <c r="Q76" i="35"/>
  <c r="U76" i="35"/>
  <c r="Y76" i="35"/>
  <c r="AC76" i="35"/>
  <c r="AG76" i="35"/>
  <c r="I79" i="35"/>
  <c r="M79" i="35"/>
  <c r="Q79" i="35"/>
  <c r="U79" i="35"/>
  <c r="Y79" i="35"/>
  <c r="AC79" i="35"/>
  <c r="AG79" i="35"/>
  <c r="I81" i="35"/>
  <c r="M81" i="35"/>
  <c r="Q81" i="35"/>
  <c r="U81" i="35"/>
  <c r="Y81" i="35"/>
  <c r="AC81" i="35"/>
  <c r="AG81" i="35"/>
  <c r="L94" i="35"/>
  <c r="L168" i="35"/>
  <c r="L33" i="35"/>
  <c r="X94" i="35"/>
  <c r="X168" i="35"/>
  <c r="X33" i="35"/>
  <c r="AF94" i="35"/>
  <c r="G102" i="35"/>
  <c r="G101" i="35"/>
  <c r="G99" i="35"/>
  <c r="K102" i="35"/>
  <c r="K101" i="35"/>
  <c r="K99" i="35"/>
  <c r="O102" i="35"/>
  <c r="AH98" i="35"/>
  <c r="O101" i="35"/>
  <c r="O99" i="35"/>
  <c r="S102" i="35"/>
  <c r="S101" i="35"/>
  <c r="S99" i="35"/>
  <c r="W102" i="35"/>
  <c r="W101" i="35"/>
  <c r="W99" i="35"/>
  <c r="AA102" i="35"/>
  <c r="AA101" i="35"/>
  <c r="AA99" i="35"/>
  <c r="AE102" i="35"/>
  <c r="AE101" i="35"/>
  <c r="AE99" i="35"/>
  <c r="G107" i="35"/>
  <c r="AH103" i="35"/>
  <c r="G106" i="35"/>
  <c r="G104" i="35"/>
  <c r="K107" i="35"/>
  <c r="K106" i="35"/>
  <c r="K104" i="35"/>
  <c r="O107" i="35"/>
  <c r="O106" i="35"/>
  <c r="O104" i="35"/>
  <c r="S107" i="35"/>
  <c r="S106" i="35"/>
  <c r="S104" i="35"/>
  <c r="W107" i="35"/>
  <c r="W106" i="35"/>
  <c r="W104" i="35"/>
  <c r="AA107" i="35"/>
  <c r="AA106" i="35"/>
  <c r="AA104" i="35"/>
  <c r="AE107" i="35"/>
  <c r="AE106" i="35"/>
  <c r="AE104" i="35"/>
  <c r="G112" i="35"/>
  <c r="AH108" i="35"/>
  <c r="G111" i="35"/>
  <c r="G109" i="35"/>
  <c r="K112" i="35"/>
  <c r="K111" i="35"/>
  <c r="K109" i="35"/>
  <c r="O112" i="35"/>
  <c r="O111" i="35"/>
  <c r="O109" i="35"/>
  <c r="S112" i="35"/>
  <c r="S111" i="35"/>
  <c r="S109" i="35"/>
  <c r="W112" i="35"/>
  <c r="W111" i="35"/>
  <c r="W109" i="35"/>
  <c r="AA112" i="35"/>
  <c r="AA111" i="35"/>
  <c r="AA109" i="35"/>
  <c r="AE112" i="35"/>
  <c r="AE111" i="35"/>
  <c r="AE109" i="35"/>
  <c r="G117" i="35"/>
  <c r="G116" i="35"/>
  <c r="G114" i="35"/>
  <c r="K117" i="35"/>
  <c r="K116" i="35"/>
  <c r="K114" i="35"/>
  <c r="O117" i="35"/>
  <c r="AH113" i="35"/>
  <c r="O116" i="35"/>
  <c r="O114" i="35"/>
  <c r="S117" i="35"/>
  <c r="S116" i="35"/>
  <c r="S114" i="35"/>
  <c r="W117" i="35"/>
  <c r="W116" i="35"/>
  <c r="W114" i="35"/>
  <c r="I127" i="35"/>
  <c r="AH123" i="35"/>
  <c r="I126" i="35"/>
  <c r="I124" i="35"/>
  <c r="M127" i="35"/>
  <c r="M126" i="35"/>
  <c r="M124" i="35"/>
  <c r="Q127" i="35"/>
  <c r="Q126" i="35"/>
  <c r="Q124" i="35"/>
  <c r="U127" i="35"/>
  <c r="U126" i="35"/>
  <c r="U124" i="35"/>
  <c r="Y127" i="35"/>
  <c r="Y126" i="35"/>
  <c r="Y124" i="35"/>
  <c r="AC127" i="35"/>
  <c r="AC126" i="35"/>
  <c r="AC124" i="35"/>
  <c r="AG127" i="35"/>
  <c r="AG126" i="35"/>
  <c r="AG124" i="35"/>
  <c r="I132" i="35"/>
  <c r="I131" i="35"/>
  <c r="I129" i="35"/>
  <c r="M132" i="35"/>
  <c r="M131" i="35"/>
  <c r="M129" i="35"/>
  <c r="Q132" i="35"/>
  <c r="Q131" i="35"/>
  <c r="Q129" i="35"/>
  <c r="U132" i="35"/>
  <c r="U131" i="35"/>
  <c r="U129" i="35"/>
  <c r="Y132" i="35"/>
  <c r="Y131" i="35"/>
  <c r="Y129" i="35"/>
  <c r="AC132" i="35"/>
  <c r="AC131" i="35"/>
  <c r="AC129" i="35"/>
  <c r="AG132" i="35"/>
  <c r="AG131" i="35"/>
  <c r="AG129" i="35"/>
  <c r="L122" i="35"/>
  <c r="L121" i="35"/>
  <c r="P122" i="35"/>
  <c r="P121" i="35"/>
  <c r="T122" i="35"/>
  <c r="T121" i="35"/>
  <c r="X122" i="35"/>
  <c r="X121" i="35"/>
  <c r="AB122" i="35"/>
  <c r="AB121" i="35"/>
  <c r="AF122" i="35"/>
  <c r="AF121" i="35"/>
  <c r="O121" i="35"/>
  <c r="W121" i="35"/>
  <c r="AE121" i="35"/>
  <c r="K122" i="35"/>
  <c r="AH118" i="35"/>
  <c r="S122" i="35"/>
  <c r="AA122" i="35"/>
  <c r="F132" i="35"/>
  <c r="F131" i="35"/>
  <c r="J132" i="35"/>
  <c r="J131" i="35"/>
  <c r="N132" i="35"/>
  <c r="N131" i="35"/>
  <c r="N129" i="35"/>
  <c r="R132" i="35"/>
  <c r="R131" i="35"/>
  <c r="R129" i="35"/>
  <c r="V132" i="35"/>
  <c r="V131" i="35"/>
  <c r="V129" i="35"/>
  <c r="Z132" i="35"/>
  <c r="Z131" i="35"/>
  <c r="Z129" i="35"/>
  <c r="AD132" i="35"/>
  <c r="AD131" i="35"/>
  <c r="AD129" i="35"/>
  <c r="V94" i="35"/>
  <c r="V168" i="35"/>
  <c r="V33" i="35"/>
  <c r="Z94" i="35"/>
  <c r="Z168" i="35"/>
  <c r="Z33" i="35"/>
  <c r="AD94" i="35"/>
  <c r="AD168" i="35"/>
  <c r="AD33" i="35"/>
  <c r="F96" i="35"/>
  <c r="J96" i="35"/>
  <c r="N96" i="35"/>
  <c r="R96" i="35"/>
  <c r="V96" i="35"/>
  <c r="Z96" i="35"/>
  <c r="AD96" i="35"/>
  <c r="F99" i="35"/>
  <c r="F168" i="35"/>
  <c r="J99" i="35"/>
  <c r="J168" i="35"/>
  <c r="J33" i="35"/>
  <c r="N99" i="35"/>
  <c r="N168" i="35"/>
  <c r="N33" i="35"/>
  <c r="R99" i="35"/>
  <c r="R168" i="35"/>
  <c r="R33" i="35"/>
  <c r="V99" i="35"/>
  <c r="Z99" i="35"/>
  <c r="AD99" i="35"/>
  <c r="F101" i="35"/>
  <c r="J101" i="35"/>
  <c r="N101" i="35"/>
  <c r="R101" i="35"/>
  <c r="V101" i="35"/>
  <c r="Z101" i="35"/>
  <c r="AD101" i="35"/>
  <c r="F104" i="35"/>
  <c r="J104" i="35"/>
  <c r="N104" i="35"/>
  <c r="R104" i="35"/>
  <c r="V104" i="35"/>
  <c r="Z104" i="35"/>
  <c r="AD104" i="35"/>
  <c r="F106" i="35"/>
  <c r="J106" i="35"/>
  <c r="N106" i="35"/>
  <c r="R106" i="35"/>
  <c r="V106" i="35"/>
  <c r="Z106" i="35"/>
  <c r="AD106" i="35"/>
  <c r="F109" i="35"/>
  <c r="J109" i="35"/>
  <c r="N109" i="35"/>
  <c r="R109" i="35"/>
  <c r="V109" i="35"/>
  <c r="Z109" i="35"/>
  <c r="AD109" i="35"/>
  <c r="F111" i="35"/>
  <c r="J111" i="35"/>
  <c r="N111" i="35"/>
  <c r="R111" i="35"/>
  <c r="V111" i="35"/>
  <c r="Z111" i="35"/>
  <c r="AD111" i="35"/>
  <c r="F114" i="35"/>
  <c r="J114" i="35"/>
  <c r="N114" i="35"/>
  <c r="R114" i="35"/>
  <c r="V114" i="35"/>
  <c r="Z114" i="35"/>
  <c r="AD114" i="35"/>
  <c r="F116" i="35"/>
  <c r="J116" i="35"/>
  <c r="N116" i="35"/>
  <c r="R116" i="35"/>
  <c r="V116" i="35"/>
  <c r="Z116" i="35"/>
  <c r="AD116" i="35"/>
  <c r="M122" i="35"/>
  <c r="M121" i="35"/>
  <c r="Q122" i="35"/>
  <c r="Q121" i="35"/>
  <c r="U122" i="35"/>
  <c r="U121" i="35"/>
  <c r="Y122" i="35"/>
  <c r="Y121" i="35"/>
  <c r="AC122" i="35"/>
  <c r="AC121" i="35"/>
  <c r="AG122" i="35"/>
  <c r="AG121" i="35"/>
  <c r="F119" i="35"/>
  <c r="J119" i="35"/>
  <c r="N119" i="35"/>
  <c r="R119" i="35"/>
  <c r="V119" i="35"/>
  <c r="Z119" i="35"/>
  <c r="AD119" i="35"/>
  <c r="F121" i="35"/>
  <c r="F124" i="35"/>
  <c r="N124" i="35"/>
  <c r="V124" i="35"/>
  <c r="AD124" i="35"/>
  <c r="F129" i="35"/>
  <c r="F137" i="35"/>
  <c r="F136" i="35"/>
  <c r="F134" i="35"/>
  <c r="J137" i="35"/>
  <c r="J136" i="35"/>
  <c r="J134" i="35"/>
  <c r="N137" i="35"/>
  <c r="N136" i="35"/>
  <c r="N134" i="35"/>
  <c r="R137" i="35"/>
  <c r="R136" i="35"/>
  <c r="R134" i="35"/>
  <c r="V137" i="35"/>
  <c r="V136" i="35"/>
  <c r="V134" i="35"/>
  <c r="Z137" i="35"/>
  <c r="Z136" i="35"/>
  <c r="Z134" i="35"/>
  <c r="AD137" i="35"/>
  <c r="AD136" i="35"/>
  <c r="AD134" i="35"/>
  <c r="G142" i="35"/>
  <c r="G141" i="35"/>
  <c r="G139" i="35"/>
  <c r="K141" i="35"/>
  <c r="K142" i="35"/>
  <c r="K139" i="35"/>
  <c r="O142" i="35"/>
  <c r="O141" i="35"/>
  <c r="S141" i="35"/>
  <c r="S139" i="35"/>
  <c r="S142" i="35"/>
  <c r="W142" i="35"/>
  <c r="W139" i="35"/>
  <c r="W141" i="35"/>
  <c r="AA141" i="35"/>
  <c r="AA142" i="35"/>
  <c r="AA139" i="35"/>
  <c r="AE142" i="35"/>
  <c r="AE141" i="35"/>
  <c r="O139" i="35"/>
  <c r="AE139" i="35"/>
  <c r="AA114" i="35"/>
  <c r="AE114" i="35"/>
  <c r="AA116" i="35"/>
  <c r="AE116" i="35"/>
  <c r="G119" i="35"/>
  <c r="K119" i="35"/>
  <c r="O119" i="35"/>
  <c r="S119" i="35"/>
  <c r="W119" i="35"/>
  <c r="AA119" i="35"/>
  <c r="AE119" i="35"/>
  <c r="G121" i="35"/>
  <c r="H124" i="35"/>
  <c r="H168" i="35"/>
  <c r="H33" i="35"/>
  <c r="L124" i="35"/>
  <c r="P124" i="35"/>
  <c r="P168" i="35"/>
  <c r="P33" i="35"/>
  <c r="T124" i="35"/>
  <c r="X124" i="35"/>
  <c r="AB124" i="35"/>
  <c r="AB168" i="35"/>
  <c r="AB33" i="35"/>
  <c r="AF124" i="35"/>
  <c r="AF168" i="35"/>
  <c r="AF33" i="35"/>
  <c r="H126" i="35"/>
  <c r="L126" i="35"/>
  <c r="P126" i="35"/>
  <c r="T126" i="35"/>
  <c r="X126" i="35"/>
  <c r="AB126" i="35"/>
  <c r="AF126" i="35"/>
  <c r="H129" i="35"/>
  <c r="L129" i="35"/>
  <c r="P129" i="35"/>
  <c r="T129" i="35"/>
  <c r="X129" i="35"/>
  <c r="AB129" i="35"/>
  <c r="AF129" i="35"/>
  <c r="H131" i="35"/>
  <c r="L131" i="35"/>
  <c r="P131" i="35"/>
  <c r="T131" i="35"/>
  <c r="X131" i="35"/>
  <c r="AB131" i="35"/>
  <c r="AF131" i="35"/>
  <c r="H134" i="35"/>
  <c r="L134" i="35"/>
  <c r="T134" i="35"/>
  <c r="X134" i="35"/>
  <c r="AB134" i="35"/>
  <c r="H136" i="35"/>
  <c r="M136" i="35"/>
  <c r="S136" i="35"/>
  <c r="X136" i="35"/>
  <c r="AC136" i="35"/>
  <c r="Q137" i="35"/>
  <c r="AG137" i="35"/>
  <c r="P142" i="35"/>
  <c r="P141" i="35"/>
  <c r="T142" i="35"/>
  <c r="T141" i="35"/>
  <c r="X142" i="35"/>
  <c r="X141" i="35"/>
  <c r="AB142" i="35"/>
  <c r="AB141" i="35"/>
  <c r="AF142" i="35"/>
  <c r="AF141" i="35"/>
  <c r="P139" i="35"/>
  <c r="AF139" i="35"/>
  <c r="G156" i="35"/>
  <c r="G157" i="35"/>
  <c r="G154" i="35"/>
  <c r="K157" i="35"/>
  <c r="K154" i="35"/>
  <c r="K156" i="35"/>
  <c r="O156" i="35"/>
  <c r="O157" i="35"/>
  <c r="O154" i="35"/>
  <c r="S157" i="35"/>
  <c r="S154" i="35"/>
  <c r="S156" i="35"/>
  <c r="W156" i="35"/>
  <c r="W157" i="35"/>
  <c r="W154" i="35"/>
  <c r="AA157" i="35"/>
  <c r="AA154" i="35"/>
  <c r="AA156" i="35"/>
  <c r="AE156" i="35"/>
  <c r="AE157" i="35"/>
  <c r="AE154" i="35"/>
  <c r="I134" i="35"/>
  <c r="M134" i="35"/>
  <c r="U134" i="35"/>
  <c r="Y134" i="35"/>
  <c r="AC134" i="35"/>
  <c r="I136" i="35"/>
  <c r="Y136" i="35"/>
  <c r="F147" i="35"/>
  <c r="F146" i="35"/>
  <c r="F144" i="35"/>
  <c r="J147" i="35"/>
  <c r="J146" i="35"/>
  <c r="J144" i="35"/>
  <c r="N147" i="35"/>
  <c r="N146" i="35"/>
  <c r="N144" i="35"/>
  <c r="R147" i="35"/>
  <c r="R146" i="35"/>
  <c r="R144" i="35"/>
  <c r="V147" i="35"/>
  <c r="V146" i="35"/>
  <c r="V144" i="35"/>
  <c r="Z147" i="35"/>
  <c r="Z146" i="35"/>
  <c r="Z144" i="35"/>
  <c r="AD147" i="35"/>
  <c r="AD146" i="35"/>
  <c r="AD144" i="35"/>
  <c r="F152" i="35"/>
  <c r="F151" i="35"/>
  <c r="F149" i="35"/>
  <c r="J152" i="35"/>
  <c r="J151" i="35"/>
  <c r="J149" i="35"/>
  <c r="N152" i="35"/>
  <c r="N151" i="35"/>
  <c r="N149" i="35"/>
  <c r="R152" i="35"/>
  <c r="R151" i="35"/>
  <c r="R149" i="35"/>
  <c r="V152" i="35"/>
  <c r="V151" i="35"/>
  <c r="V149" i="35"/>
  <c r="Z152" i="35"/>
  <c r="Z151" i="35"/>
  <c r="Z149" i="35"/>
  <c r="AD152" i="35"/>
  <c r="AD151" i="35"/>
  <c r="AD149" i="35"/>
  <c r="F142" i="35"/>
  <c r="F141" i="35"/>
  <c r="F139" i="35"/>
  <c r="J142" i="35"/>
  <c r="J141" i="35"/>
  <c r="J139" i="35"/>
  <c r="N142" i="35"/>
  <c r="N141" i="35"/>
  <c r="N139" i="35"/>
  <c r="R142" i="35"/>
  <c r="R141" i="35"/>
  <c r="R139" i="35"/>
  <c r="V142" i="35"/>
  <c r="V141" i="35"/>
  <c r="V139" i="35"/>
  <c r="Z142" i="35"/>
  <c r="Z141" i="35"/>
  <c r="Z139" i="35"/>
  <c r="AD142" i="35"/>
  <c r="AD141" i="35"/>
  <c r="AD139" i="35"/>
  <c r="F162" i="35"/>
  <c r="F161" i="35"/>
  <c r="F159" i="35"/>
  <c r="J162" i="35"/>
  <c r="J161" i="35"/>
  <c r="J159" i="35"/>
  <c r="N162" i="35"/>
  <c r="N161" i="35"/>
  <c r="N159" i="35"/>
  <c r="R162" i="35"/>
  <c r="R161" i="35"/>
  <c r="R159" i="35"/>
  <c r="V162" i="35"/>
  <c r="V161" i="35"/>
  <c r="V159" i="35"/>
  <c r="Z162" i="35"/>
  <c r="Z161" i="35"/>
  <c r="Z159" i="35"/>
  <c r="AD162" i="35"/>
  <c r="AD161" i="35"/>
  <c r="AD159" i="35"/>
  <c r="H144" i="35"/>
  <c r="L144" i="35"/>
  <c r="P144" i="35"/>
  <c r="T144" i="35"/>
  <c r="X144" i="35"/>
  <c r="AB144" i="35"/>
  <c r="AF144" i="35"/>
  <c r="H146" i="35"/>
  <c r="L146" i="35"/>
  <c r="P146" i="35"/>
  <c r="T146" i="35"/>
  <c r="X146" i="35"/>
  <c r="AB146" i="35"/>
  <c r="AF146" i="35"/>
  <c r="H149" i="35"/>
  <c r="L149" i="35"/>
  <c r="P149" i="35"/>
  <c r="H151" i="35"/>
  <c r="T151" i="35"/>
  <c r="AB151" i="35"/>
  <c r="P152" i="35"/>
  <c r="X152" i="35"/>
  <c r="AF152" i="35"/>
  <c r="AA162" i="35"/>
  <c r="AA161" i="35"/>
  <c r="AE162" i="35"/>
  <c r="AE161" i="35"/>
  <c r="K152" i="35"/>
  <c r="G159" i="35"/>
  <c r="O159" i="35"/>
  <c r="W159" i="35"/>
  <c r="AE159" i="35"/>
  <c r="K161" i="35"/>
  <c r="S161" i="35"/>
  <c r="Q152" i="35"/>
  <c r="Q151" i="35"/>
  <c r="U152" i="35"/>
  <c r="U151" i="35"/>
  <c r="Y152" i="35"/>
  <c r="Y151" i="35"/>
  <c r="AC152" i="35"/>
  <c r="AC151" i="35"/>
  <c r="AG152" i="35"/>
  <c r="AG151" i="35"/>
  <c r="F157" i="35"/>
  <c r="F156" i="35"/>
  <c r="F154" i="35"/>
  <c r="J157" i="35"/>
  <c r="J156" i="35"/>
  <c r="J154" i="35"/>
  <c r="N157" i="35"/>
  <c r="N156" i="35"/>
  <c r="N154" i="35"/>
  <c r="R157" i="35"/>
  <c r="R156" i="35"/>
  <c r="R154" i="35"/>
  <c r="V157" i="35"/>
  <c r="V156" i="35"/>
  <c r="V154" i="35"/>
  <c r="Z157" i="35"/>
  <c r="Z156" i="35"/>
  <c r="Z154" i="35"/>
  <c r="AD157" i="35"/>
  <c r="AD156" i="35"/>
  <c r="AD154" i="35"/>
  <c r="H164" i="35"/>
  <c r="L164" i="35"/>
  <c r="P164" i="35"/>
  <c r="T164" i="35"/>
  <c r="X164" i="35"/>
  <c r="AB164" i="35"/>
  <c r="AF164" i="35"/>
  <c r="H166" i="35"/>
  <c r="L166" i="35"/>
  <c r="P166" i="35"/>
  <c r="T166" i="35"/>
  <c r="X166" i="35"/>
  <c r="AB166" i="35"/>
  <c r="AF166" i="35"/>
  <c r="I154" i="35"/>
  <c r="M154" i="35"/>
  <c r="Q154" i="35"/>
  <c r="U154" i="35"/>
  <c r="Y154" i="35"/>
  <c r="AC154" i="35"/>
  <c r="AG154" i="35"/>
  <c r="I156" i="35"/>
  <c r="M156" i="35"/>
  <c r="Q156" i="35"/>
  <c r="U156" i="35"/>
  <c r="Y156" i="35"/>
  <c r="AC156" i="35"/>
  <c r="AG156" i="35"/>
  <c r="I159" i="35"/>
  <c r="M159" i="35"/>
  <c r="Q159" i="35"/>
  <c r="U159" i="35"/>
  <c r="Y159" i="35"/>
  <c r="AC159" i="35"/>
  <c r="AG159" i="35"/>
  <c r="I161" i="35"/>
  <c r="M161" i="35"/>
  <c r="Q161" i="35"/>
  <c r="U161" i="35"/>
  <c r="Y161" i="35"/>
  <c r="AC161" i="35"/>
  <c r="AG161" i="35"/>
  <c r="I164" i="35"/>
  <c r="M164" i="35"/>
  <c r="Q164" i="35"/>
  <c r="U164" i="35"/>
  <c r="Y164" i="35"/>
  <c r="AC164" i="35"/>
  <c r="AG164" i="35"/>
  <c r="I166" i="35"/>
  <c r="M166" i="35"/>
  <c r="Q166" i="35"/>
  <c r="U166" i="35"/>
  <c r="Y166" i="35"/>
  <c r="AC166" i="35"/>
  <c r="AG166" i="35"/>
  <c r="F164" i="35"/>
  <c r="J164" i="35"/>
  <c r="N164" i="35"/>
  <c r="R164" i="35"/>
  <c r="V164" i="35"/>
  <c r="Z164" i="35"/>
  <c r="AD164" i="35"/>
  <c r="F166" i="35"/>
  <c r="J166" i="35"/>
  <c r="N166" i="35"/>
  <c r="R166" i="35"/>
  <c r="V166" i="35"/>
  <c r="Z166" i="35"/>
  <c r="AD166" i="35"/>
  <c r="G164" i="35"/>
  <c r="K164" i="35"/>
  <c r="O164" i="35"/>
  <c r="S164" i="35"/>
  <c r="W164" i="35"/>
  <c r="AA164" i="35"/>
  <c r="AE164" i="35"/>
  <c r="G166" i="35"/>
  <c r="K166" i="35"/>
  <c r="O166" i="35"/>
  <c r="S166" i="35"/>
  <c r="W166" i="35"/>
  <c r="AA166" i="35"/>
  <c r="AE166" i="35"/>
  <c r="F33" i="36"/>
  <c r="AB33" i="36"/>
  <c r="L33" i="36"/>
  <c r="AG33" i="36"/>
  <c r="X33" i="36"/>
  <c r="H33" i="36"/>
  <c r="M33" i="36"/>
  <c r="AF33" i="36"/>
  <c r="P33" i="36"/>
  <c r="AC33" i="36"/>
  <c r="Q33" i="36"/>
  <c r="T33" i="36"/>
  <c r="F33" i="35"/>
  <c r="AI118" i="35"/>
  <c r="AJ118" i="35"/>
  <c r="AH23" i="35"/>
  <c r="AI23" i="35"/>
  <c r="AJ23" i="35"/>
  <c r="AH18" i="35"/>
  <c r="AI18" i="35"/>
  <c r="AJ18" i="35"/>
  <c r="AI93" i="35"/>
  <c r="AJ93" i="35"/>
  <c r="AI83" i="35"/>
  <c r="AJ83" i="35"/>
  <c r="AH16" i="35"/>
  <c r="AI16" i="35"/>
  <c r="AJ16" i="35"/>
  <c r="AI88" i="35"/>
  <c r="AJ88" i="35"/>
  <c r="AH17" i="35"/>
  <c r="AI17" i="35"/>
  <c r="AJ17" i="35"/>
  <c r="AI123" i="35"/>
  <c r="AJ123" i="35"/>
  <c r="AH24" i="35"/>
  <c r="AI24" i="35"/>
  <c r="AJ24" i="35"/>
  <c r="AI108" i="35"/>
  <c r="AJ108" i="35"/>
  <c r="AH21" i="35"/>
  <c r="AI21" i="35"/>
  <c r="AJ21" i="35"/>
  <c r="AI98" i="35"/>
  <c r="AJ98" i="35"/>
  <c r="AH19" i="35"/>
  <c r="AI19" i="35"/>
  <c r="AJ19" i="35"/>
  <c r="AI113" i="35"/>
  <c r="AJ113" i="35"/>
  <c r="AH22" i="35"/>
  <c r="AI22" i="35"/>
  <c r="AJ22" i="35"/>
  <c r="AI103" i="35"/>
  <c r="AJ103" i="35"/>
  <c r="AH20" i="35"/>
  <c r="AI20" i="35"/>
  <c r="AJ20" i="35"/>
  <c r="U168" i="35"/>
  <c r="U33" i="35"/>
  <c r="AE168" i="35"/>
  <c r="AE33" i="35"/>
  <c r="O168" i="35"/>
  <c r="O33" i="35"/>
  <c r="AI68" i="35"/>
  <c r="AJ68" i="35"/>
  <c r="AH13" i="35"/>
  <c r="AI13" i="35"/>
  <c r="AJ13" i="35"/>
  <c r="AH158" i="35"/>
  <c r="AH138" i="35"/>
  <c r="AH133" i="35"/>
  <c r="AG168" i="35"/>
  <c r="AG33" i="35"/>
  <c r="Q168" i="35"/>
  <c r="Q33" i="35"/>
  <c r="AA168" i="35"/>
  <c r="AA33" i="35"/>
  <c r="K168" i="35"/>
  <c r="K33" i="35"/>
  <c r="AH14" i="35"/>
  <c r="AI14" i="35"/>
  <c r="AJ14" i="35"/>
  <c r="AI73" i="35"/>
  <c r="AJ73" i="35"/>
  <c r="AH148" i="35"/>
  <c r="AC168" i="35"/>
  <c r="AC33" i="35"/>
  <c r="M168" i="35"/>
  <c r="M33" i="35"/>
  <c r="W168" i="35"/>
  <c r="W33" i="35"/>
  <c r="G168" i="35"/>
  <c r="G33" i="35"/>
  <c r="AI78" i="35"/>
  <c r="AJ78" i="35"/>
  <c r="AH15" i="35"/>
  <c r="AI15" i="35"/>
  <c r="AJ15" i="35"/>
  <c r="AH153" i="35"/>
  <c r="AH143" i="35"/>
  <c r="AH128" i="35"/>
  <c r="Y168" i="35"/>
  <c r="Y33" i="35"/>
  <c r="I168" i="35"/>
  <c r="I33" i="35"/>
  <c r="S168" i="35"/>
  <c r="S33" i="35"/>
  <c r="AH33" i="36"/>
  <c r="AK33" i="36"/>
  <c r="AI143" i="35"/>
  <c r="AJ143" i="35"/>
  <c r="AH28" i="35"/>
  <c r="AI28" i="35"/>
  <c r="AJ28" i="35"/>
  <c r="AI148" i="35"/>
  <c r="AJ148" i="35"/>
  <c r="AH29" i="35"/>
  <c r="AI29" i="35"/>
  <c r="AJ29" i="35"/>
  <c r="AI138" i="35"/>
  <c r="AJ138" i="35"/>
  <c r="AH27" i="35"/>
  <c r="AI27" i="35"/>
  <c r="AJ27" i="35"/>
  <c r="AI133" i="35"/>
  <c r="AJ133" i="35"/>
  <c r="AH26" i="35"/>
  <c r="AI26" i="35"/>
  <c r="AJ26" i="35"/>
  <c r="AI153" i="35"/>
  <c r="AJ153" i="35"/>
  <c r="AH30" i="35"/>
  <c r="AI30" i="35"/>
  <c r="AJ30" i="35"/>
  <c r="AI158" i="35"/>
  <c r="AJ158" i="35"/>
  <c r="AH31" i="35"/>
  <c r="AI31" i="35"/>
  <c r="AJ31" i="35"/>
  <c r="AH33" i="35"/>
  <c r="AK33" i="35"/>
  <c r="AI128" i="35"/>
  <c r="AJ128" i="35"/>
  <c r="AH25" i="35"/>
  <c r="AI25" i="35"/>
  <c r="AJ25" i="35"/>
  <c r="AH168" i="35"/>
  <c r="AK168" i="35"/>
</calcChain>
</file>

<file path=xl/comments1.xml><?xml version="1.0" encoding="utf-8"?>
<comments xmlns="http://schemas.openxmlformats.org/spreadsheetml/2006/main">
  <authors>
    <author>setup</author>
    <author>miwa</author>
  </authors>
  <commentList>
    <comment ref="H7" authorId="0" shapeId="0">
      <text>
        <r>
          <rPr>
            <b/>
            <sz val="10"/>
            <color indexed="81"/>
            <rFont val="ＭＳ Ｐゴシック"/>
            <family val="3"/>
            <charset val="128"/>
          </rPr>
          <t xml:space="preserve">①年月、事業所名、ユニット名
②生活時間帯
③常勤の時間数
④記号と勤務時間の設定（欄外下）
⇒勤務表の入力
</t>
        </r>
      </text>
    </comment>
    <comment ref="AJ9" authorId="0"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13" authorId="0" shapeId="0">
      <text>
        <r>
          <rPr>
            <sz val="9"/>
            <color indexed="81"/>
            <rFont val="ＭＳ Ｐゴシック"/>
            <family val="3"/>
            <charset val="128"/>
          </rPr>
          <t xml:space="preserve">下記で設定した勤務時間の記号をリストから選んでください
</t>
        </r>
      </text>
    </comment>
    <comment ref="M13" authorId="0" shapeId="0">
      <text>
        <r>
          <rPr>
            <sz val="9"/>
            <color indexed="81"/>
            <rFont val="ＭＳ Ｐゴシック"/>
            <family val="3"/>
            <charset val="128"/>
          </rPr>
          <t xml:space="preserve">下記で設定した勤務時間の記号をリストから選んでください
</t>
        </r>
      </text>
    </comment>
    <comment ref="T13" authorId="0" shapeId="0">
      <text>
        <r>
          <rPr>
            <sz val="9"/>
            <color indexed="81"/>
            <rFont val="ＭＳ Ｐゴシック"/>
            <family val="3"/>
            <charset val="128"/>
          </rPr>
          <t xml:space="preserve">下記で設定した勤務時間の記号をリストから選んでください
</t>
        </r>
      </text>
    </comment>
    <comment ref="AA13" authorId="0" shapeId="0">
      <text>
        <r>
          <rPr>
            <sz val="9"/>
            <color indexed="81"/>
            <rFont val="ＭＳ Ｐゴシック"/>
            <family val="3"/>
            <charset val="128"/>
          </rPr>
          <t xml:space="preserve">下記で設定した勤務時間の記号をリストから選んでください
</t>
        </r>
      </text>
    </comment>
    <comment ref="AJ13" authorId="1" shapeId="0">
      <text>
        <r>
          <rPr>
            <sz val="9"/>
            <color indexed="81"/>
            <rFont val="ＭＳ Ｐゴシック"/>
            <family val="3"/>
            <charset val="128"/>
          </rPr>
          <t>当該事業所以外に兼務している職務があれば記載</t>
        </r>
      </text>
    </comment>
    <comment ref="F14" authorId="0" shapeId="0">
      <text>
        <r>
          <rPr>
            <sz val="9"/>
            <color indexed="81"/>
            <rFont val="ＭＳ Ｐゴシック"/>
            <family val="3"/>
            <charset val="128"/>
          </rPr>
          <t xml:space="preserve">下記で設定した勤務時間の記号をリストから選んでください
</t>
        </r>
      </text>
    </comment>
    <comment ref="M14" authorId="0" shapeId="0">
      <text>
        <r>
          <rPr>
            <sz val="9"/>
            <color indexed="81"/>
            <rFont val="ＭＳ Ｐゴシック"/>
            <family val="3"/>
            <charset val="128"/>
          </rPr>
          <t xml:space="preserve">下記で設定した勤務時間の記号をリストから選んでください
</t>
        </r>
      </text>
    </comment>
    <comment ref="T14" authorId="0" shapeId="0">
      <text>
        <r>
          <rPr>
            <sz val="9"/>
            <color indexed="81"/>
            <rFont val="ＭＳ Ｐゴシック"/>
            <family val="3"/>
            <charset val="128"/>
          </rPr>
          <t xml:space="preserve">下記で設定した勤務時間の記号をリストから選んでください
</t>
        </r>
      </text>
    </comment>
    <comment ref="AA14" authorId="0" shapeId="0">
      <text>
        <r>
          <rPr>
            <sz val="9"/>
            <color indexed="81"/>
            <rFont val="ＭＳ Ｐゴシック"/>
            <family val="3"/>
            <charset val="128"/>
          </rPr>
          <t xml:space="preserve">下記で設定した勤務時間の記号をリストから選んでください
</t>
        </r>
      </text>
    </comment>
    <comment ref="AJ14" authorId="1" shapeId="0">
      <text>
        <r>
          <rPr>
            <sz val="9"/>
            <color indexed="81"/>
            <rFont val="ＭＳ Ｐゴシック"/>
            <family val="3"/>
            <charset val="128"/>
          </rPr>
          <t>当該事業所以外に兼務している職務があれば記載</t>
        </r>
      </text>
    </comment>
    <comment ref="AJ15" authorId="1" shapeId="0">
      <text>
        <r>
          <rPr>
            <sz val="9"/>
            <color indexed="81"/>
            <rFont val="ＭＳ Ｐゴシック"/>
            <family val="3"/>
            <charset val="128"/>
          </rPr>
          <t>当該事業所以外に兼務している職務があれば記載</t>
        </r>
      </text>
    </comment>
    <comment ref="AJ16" authorId="1" shapeId="0">
      <text>
        <r>
          <rPr>
            <sz val="9"/>
            <color indexed="81"/>
            <rFont val="ＭＳ Ｐゴシック"/>
            <family val="3"/>
            <charset val="128"/>
          </rPr>
          <t>当該事業所以外に兼務している職務があれば記載</t>
        </r>
      </text>
    </comment>
    <comment ref="AJ17" authorId="1" shapeId="0">
      <text>
        <r>
          <rPr>
            <sz val="9"/>
            <color indexed="81"/>
            <rFont val="ＭＳ Ｐゴシック"/>
            <family val="3"/>
            <charset val="128"/>
          </rPr>
          <t>当該事業所以外に兼務している職務があれば記載</t>
        </r>
      </text>
    </comment>
    <comment ref="AJ18" authorId="1" shapeId="0">
      <text>
        <r>
          <rPr>
            <sz val="9"/>
            <color indexed="81"/>
            <rFont val="ＭＳ Ｐゴシック"/>
            <family val="3"/>
            <charset val="128"/>
          </rPr>
          <t>当該事業所以外に兼務している職務があれば記載</t>
        </r>
      </text>
    </comment>
    <comment ref="AJ19" authorId="1" shapeId="0">
      <text>
        <r>
          <rPr>
            <sz val="9"/>
            <color indexed="81"/>
            <rFont val="ＭＳ Ｐゴシック"/>
            <family val="3"/>
            <charset val="128"/>
          </rPr>
          <t>当該事業所以外に兼務している職務があれば記載</t>
        </r>
      </text>
    </comment>
    <comment ref="AJ20" authorId="1" shapeId="0">
      <text>
        <r>
          <rPr>
            <sz val="9"/>
            <color indexed="81"/>
            <rFont val="ＭＳ Ｐゴシック"/>
            <family val="3"/>
            <charset val="128"/>
          </rPr>
          <t>当該事業所以外に兼務している職務があれば記載</t>
        </r>
      </text>
    </comment>
    <comment ref="AJ21" authorId="1" shapeId="0">
      <text>
        <r>
          <rPr>
            <sz val="9"/>
            <color indexed="81"/>
            <rFont val="ＭＳ Ｐゴシック"/>
            <family val="3"/>
            <charset val="128"/>
          </rPr>
          <t>当該事業所以外に兼務している職務があれば記載</t>
        </r>
      </text>
    </comment>
    <comment ref="AJ22" authorId="1" shapeId="0">
      <text>
        <r>
          <rPr>
            <sz val="9"/>
            <color indexed="81"/>
            <rFont val="ＭＳ Ｐゴシック"/>
            <family val="3"/>
            <charset val="128"/>
          </rPr>
          <t>当該事業所以外に兼務している職務があれば記載</t>
        </r>
      </text>
    </comment>
    <comment ref="AJ23" authorId="1" shapeId="0">
      <text>
        <r>
          <rPr>
            <sz val="9"/>
            <color indexed="81"/>
            <rFont val="ＭＳ Ｐゴシック"/>
            <family val="3"/>
            <charset val="128"/>
          </rPr>
          <t>当該事業所以外に兼務している職務があれば記載</t>
        </r>
      </text>
    </comment>
    <comment ref="AJ24" authorId="1" shapeId="0">
      <text>
        <r>
          <rPr>
            <sz val="9"/>
            <color indexed="81"/>
            <rFont val="ＭＳ Ｐゴシック"/>
            <family val="3"/>
            <charset val="128"/>
          </rPr>
          <t>当該事業所以外に兼務している職務があれば記載</t>
        </r>
      </text>
    </comment>
    <comment ref="AJ25" authorId="1" shapeId="0">
      <text>
        <r>
          <rPr>
            <sz val="9"/>
            <color indexed="81"/>
            <rFont val="ＭＳ Ｐゴシック"/>
            <family val="3"/>
            <charset val="128"/>
          </rPr>
          <t>当該事業所以外に兼務している職務があれば記載</t>
        </r>
      </text>
    </comment>
    <comment ref="AJ26" authorId="1" shapeId="0">
      <text>
        <r>
          <rPr>
            <sz val="9"/>
            <color indexed="81"/>
            <rFont val="ＭＳ Ｐゴシック"/>
            <family val="3"/>
            <charset val="128"/>
          </rPr>
          <t>当該事業所以外に兼務している職務があれば記載</t>
        </r>
      </text>
    </comment>
    <comment ref="AJ27" authorId="1" shapeId="0">
      <text>
        <r>
          <rPr>
            <sz val="9"/>
            <color indexed="81"/>
            <rFont val="ＭＳ Ｐゴシック"/>
            <family val="3"/>
            <charset val="128"/>
          </rPr>
          <t>当該事業所以外に兼務している職務があれば記載</t>
        </r>
      </text>
    </comment>
    <comment ref="C31" authorId="0" shapeId="0">
      <text>
        <r>
          <rPr>
            <sz val="9"/>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1" authorId="1" shapeId="0">
      <text>
        <r>
          <rPr>
            <sz val="9"/>
            <color indexed="81"/>
            <rFont val="ＭＳ Ｐゴシック"/>
            <family val="3"/>
            <charset val="128"/>
          </rPr>
          <t>2文字までで自由に設定してください。
Ａ,Ｂ,Ｃ・・・
①,②,③・・・
早,日,遅・・・
日1,日2・・・</t>
        </r>
      </text>
    </comment>
    <comment ref="E31" authorId="1" shapeId="0">
      <text>
        <r>
          <rPr>
            <sz val="9"/>
            <color indexed="81"/>
            <rFont val="ＭＳ Ｐゴシック"/>
            <family val="3"/>
            <charset val="128"/>
          </rPr>
          <t>メモとして使ってください</t>
        </r>
      </text>
    </comment>
    <comment ref="F31"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1"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1"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 ref="B49"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49"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49"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49" authorId="0" shapeId="0">
      <text>
        <r>
          <rPr>
            <sz val="9"/>
            <color indexed="81"/>
            <rFont val="ＭＳ Ｐゴシック"/>
            <family val="3"/>
            <charset val="128"/>
          </rPr>
          <t>下記で設定した勤務時間の記号をリストから選んでください</t>
        </r>
      </text>
    </comment>
    <comment ref="AJ49" authorId="1" shapeId="0">
      <text>
        <r>
          <rPr>
            <sz val="9"/>
            <color indexed="81"/>
            <rFont val="ＭＳ Ｐゴシック"/>
            <family val="3"/>
            <charset val="128"/>
          </rPr>
          <t>当該事業所以外に兼務している職務があれば記載</t>
        </r>
      </text>
    </comment>
    <comment ref="AJ51" authorId="1" shapeId="0">
      <text>
        <r>
          <rPr>
            <sz val="9"/>
            <color indexed="81"/>
            <rFont val="ＭＳ Ｐゴシック"/>
            <family val="3"/>
            <charset val="128"/>
          </rPr>
          <t>当該事業所以外に兼務している職務があれば記載</t>
        </r>
      </text>
    </comment>
    <comment ref="AJ53" authorId="1" shapeId="0">
      <text>
        <r>
          <rPr>
            <sz val="9"/>
            <color indexed="81"/>
            <rFont val="ＭＳ Ｐゴシック"/>
            <family val="3"/>
            <charset val="128"/>
          </rPr>
          <t>当該事業所以外に兼務している職務があれば記載</t>
        </r>
      </text>
    </comment>
    <comment ref="AJ55" authorId="1" shapeId="0">
      <text>
        <r>
          <rPr>
            <sz val="9"/>
            <color indexed="81"/>
            <rFont val="ＭＳ Ｐゴシック"/>
            <family val="3"/>
            <charset val="128"/>
          </rPr>
          <t>当該事業所以外に兼務している職務があれば記載</t>
        </r>
      </text>
    </comment>
    <comment ref="AJ57" authorId="1" shapeId="0">
      <text>
        <r>
          <rPr>
            <sz val="9"/>
            <color indexed="81"/>
            <rFont val="ＭＳ Ｐゴシック"/>
            <family val="3"/>
            <charset val="128"/>
          </rPr>
          <t>当該事業所以外に兼務している職務があれば記載</t>
        </r>
      </text>
    </comment>
    <comment ref="AJ59" authorId="1" shapeId="0">
      <text>
        <r>
          <rPr>
            <sz val="9"/>
            <color indexed="81"/>
            <rFont val="ＭＳ Ｐゴシック"/>
            <family val="3"/>
            <charset val="128"/>
          </rPr>
          <t>当該事業所以外に兼務している職務があれば記載</t>
        </r>
      </text>
    </comment>
    <comment ref="AJ61" authorId="1" shapeId="0">
      <text>
        <r>
          <rPr>
            <sz val="9"/>
            <color indexed="81"/>
            <rFont val="ＭＳ Ｐゴシック"/>
            <family val="3"/>
            <charset val="128"/>
          </rPr>
          <t>当該事業所以外に兼務している職務があれば記載</t>
        </r>
      </text>
    </comment>
    <comment ref="AJ63" authorId="1" shapeId="0">
      <text>
        <r>
          <rPr>
            <sz val="9"/>
            <color indexed="81"/>
            <rFont val="ＭＳ Ｐゴシック"/>
            <family val="3"/>
            <charset val="128"/>
          </rPr>
          <t>当該事業所以外に兼務している職務があれば記載</t>
        </r>
      </text>
    </comment>
    <comment ref="AJ65" authorId="1" shapeId="0">
      <text>
        <r>
          <rPr>
            <sz val="9"/>
            <color indexed="81"/>
            <rFont val="ＭＳ Ｐゴシック"/>
            <family val="3"/>
            <charset val="128"/>
          </rPr>
          <t>当該事業所以外に兼務している職務があれば記載</t>
        </r>
      </text>
    </comment>
    <comment ref="AJ67" authorId="1" shapeId="0">
      <text>
        <r>
          <rPr>
            <sz val="9"/>
            <color indexed="81"/>
            <rFont val="ＭＳ Ｐゴシック"/>
            <family val="3"/>
            <charset val="128"/>
          </rPr>
          <t>当該事業所以外に兼務している職務があれば記載</t>
        </r>
      </text>
    </comment>
    <comment ref="AJ69" authorId="1" shapeId="0">
      <text>
        <r>
          <rPr>
            <sz val="9"/>
            <color indexed="81"/>
            <rFont val="ＭＳ Ｐゴシック"/>
            <family val="3"/>
            <charset val="128"/>
          </rPr>
          <t>当該事業所以外に兼務している職務があれば記載</t>
        </r>
      </text>
    </comment>
    <comment ref="AJ71" authorId="1" shapeId="0">
      <text>
        <r>
          <rPr>
            <sz val="9"/>
            <color indexed="81"/>
            <rFont val="ＭＳ Ｐゴシック"/>
            <family val="3"/>
            <charset val="128"/>
          </rPr>
          <t>当該事業所以外に兼務している職務があれば記載</t>
        </r>
      </text>
    </comment>
    <comment ref="AJ73" authorId="1" shapeId="0">
      <text>
        <r>
          <rPr>
            <sz val="9"/>
            <color indexed="81"/>
            <rFont val="ＭＳ Ｐゴシック"/>
            <family val="3"/>
            <charset val="128"/>
          </rPr>
          <t>当該事業所以外に兼務している職務があれば記載</t>
        </r>
      </text>
    </comment>
    <comment ref="AJ75" authorId="1" shapeId="0">
      <text>
        <r>
          <rPr>
            <sz val="9"/>
            <color indexed="81"/>
            <rFont val="ＭＳ Ｐゴシック"/>
            <family val="3"/>
            <charset val="128"/>
          </rPr>
          <t>当該事業所以外に兼務している職務があれば記載</t>
        </r>
      </text>
    </comment>
    <comment ref="AJ77" authorId="1" shapeId="0">
      <text>
        <r>
          <rPr>
            <sz val="9"/>
            <color indexed="81"/>
            <rFont val="ＭＳ Ｐゴシック"/>
            <family val="3"/>
            <charset val="128"/>
          </rPr>
          <t>当該事業所以外に兼務している職務があれば記載</t>
        </r>
      </text>
    </comment>
  </commentList>
</comments>
</file>

<file path=xl/comments2.xml><?xml version="1.0" encoding="utf-8"?>
<comments xmlns="http://schemas.openxmlformats.org/spreadsheetml/2006/main">
  <authors>
    <author>setup</author>
    <author>miwa</author>
  </authors>
  <commentList>
    <comment ref="H7" authorId="0" shapeId="0">
      <text>
        <r>
          <rPr>
            <b/>
            <sz val="10"/>
            <color indexed="81"/>
            <rFont val="ＭＳ Ｐゴシック"/>
            <family val="3"/>
            <charset val="128"/>
          </rPr>
          <t xml:space="preserve">①年月、事業所名、ユニット名
②生活時間帯
③常勤の時間数
④記号と勤務時間の設定（欄外下）
⇒勤務表の入力
</t>
        </r>
      </text>
    </comment>
    <comment ref="AJ9" authorId="0"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13" authorId="0" shapeId="0">
      <text>
        <r>
          <rPr>
            <sz val="9"/>
            <color indexed="81"/>
            <rFont val="ＭＳ Ｐゴシック"/>
            <family val="3"/>
            <charset val="128"/>
          </rPr>
          <t>下記で設定した勤務時間の記号をリストから選んでください</t>
        </r>
      </text>
    </comment>
    <comment ref="AJ13" authorId="1" shapeId="0">
      <text>
        <r>
          <rPr>
            <sz val="9"/>
            <color indexed="81"/>
            <rFont val="ＭＳ Ｐゴシック"/>
            <family val="3"/>
            <charset val="128"/>
          </rPr>
          <t>当該事業所以外に兼務している職務があれば記載</t>
        </r>
      </text>
    </comment>
    <comment ref="AJ14" authorId="1" shapeId="0">
      <text>
        <r>
          <rPr>
            <sz val="9"/>
            <color indexed="81"/>
            <rFont val="ＭＳ Ｐゴシック"/>
            <family val="3"/>
            <charset val="128"/>
          </rPr>
          <t>当該事業所以外に兼務している職務があれば記載</t>
        </r>
      </text>
    </comment>
    <comment ref="AJ15" authorId="1" shapeId="0">
      <text>
        <r>
          <rPr>
            <sz val="9"/>
            <color indexed="81"/>
            <rFont val="ＭＳ Ｐゴシック"/>
            <family val="3"/>
            <charset val="128"/>
          </rPr>
          <t>当該事業所以外に兼務している職務があれば記載</t>
        </r>
      </text>
    </comment>
    <comment ref="AJ16" authorId="1" shapeId="0">
      <text>
        <r>
          <rPr>
            <sz val="9"/>
            <color indexed="81"/>
            <rFont val="ＭＳ Ｐゴシック"/>
            <family val="3"/>
            <charset val="128"/>
          </rPr>
          <t>当該事業所以外に兼務している職務があれば記載</t>
        </r>
      </text>
    </comment>
    <comment ref="AJ17" authorId="1" shapeId="0">
      <text>
        <r>
          <rPr>
            <sz val="9"/>
            <color indexed="81"/>
            <rFont val="ＭＳ Ｐゴシック"/>
            <family val="3"/>
            <charset val="128"/>
          </rPr>
          <t>当該事業所以外に兼務している職務があれば記載</t>
        </r>
      </text>
    </comment>
    <comment ref="AJ18" authorId="1" shapeId="0">
      <text>
        <r>
          <rPr>
            <sz val="9"/>
            <color indexed="81"/>
            <rFont val="ＭＳ Ｐゴシック"/>
            <family val="3"/>
            <charset val="128"/>
          </rPr>
          <t>当該事業所以外に兼務している職務があれば記載</t>
        </r>
      </text>
    </comment>
    <comment ref="AJ19" authorId="1" shapeId="0">
      <text>
        <r>
          <rPr>
            <sz val="9"/>
            <color indexed="81"/>
            <rFont val="ＭＳ Ｐゴシック"/>
            <family val="3"/>
            <charset val="128"/>
          </rPr>
          <t>当該事業所以外に兼務している職務があれば記載</t>
        </r>
      </text>
    </comment>
    <comment ref="AJ20" authorId="1" shapeId="0">
      <text>
        <r>
          <rPr>
            <sz val="9"/>
            <color indexed="81"/>
            <rFont val="ＭＳ Ｐゴシック"/>
            <family val="3"/>
            <charset val="128"/>
          </rPr>
          <t>当該事業所以外に兼務している職務があれば記載</t>
        </r>
      </text>
    </comment>
    <comment ref="AJ21" authorId="1" shapeId="0">
      <text>
        <r>
          <rPr>
            <sz val="9"/>
            <color indexed="81"/>
            <rFont val="ＭＳ Ｐゴシック"/>
            <family val="3"/>
            <charset val="128"/>
          </rPr>
          <t>当該事業所以外に兼務している職務があれば記載</t>
        </r>
      </text>
    </comment>
    <comment ref="AJ22" authorId="1" shapeId="0">
      <text>
        <r>
          <rPr>
            <sz val="9"/>
            <color indexed="81"/>
            <rFont val="ＭＳ Ｐゴシック"/>
            <family val="3"/>
            <charset val="128"/>
          </rPr>
          <t>当該事業所以外に兼務している職務があれば記載</t>
        </r>
      </text>
    </comment>
    <comment ref="AJ23" authorId="1" shapeId="0">
      <text>
        <r>
          <rPr>
            <sz val="9"/>
            <color indexed="81"/>
            <rFont val="ＭＳ Ｐゴシック"/>
            <family val="3"/>
            <charset val="128"/>
          </rPr>
          <t>当該事業所以外に兼務している職務があれば記載</t>
        </r>
      </text>
    </comment>
    <comment ref="AJ24" authorId="1" shapeId="0">
      <text>
        <r>
          <rPr>
            <sz val="9"/>
            <color indexed="81"/>
            <rFont val="ＭＳ Ｐゴシック"/>
            <family val="3"/>
            <charset val="128"/>
          </rPr>
          <t>当該事業所以外に兼務している職務があれば記載</t>
        </r>
      </text>
    </comment>
    <comment ref="AJ25" authorId="1" shapeId="0">
      <text>
        <r>
          <rPr>
            <sz val="9"/>
            <color indexed="81"/>
            <rFont val="ＭＳ Ｐゴシック"/>
            <family val="3"/>
            <charset val="128"/>
          </rPr>
          <t>当該事業所以外に兼務している職務があれば記載</t>
        </r>
      </text>
    </comment>
    <comment ref="AJ26" authorId="1" shapeId="0">
      <text>
        <r>
          <rPr>
            <sz val="9"/>
            <color indexed="81"/>
            <rFont val="ＭＳ Ｐゴシック"/>
            <family val="3"/>
            <charset val="128"/>
          </rPr>
          <t>当該事業所以外に兼務している職務があれば記載</t>
        </r>
      </text>
    </comment>
    <comment ref="AJ27" authorId="1" shapeId="0">
      <text>
        <r>
          <rPr>
            <sz val="9"/>
            <color indexed="81"/>
            <rFont val="ＭＳ Ｐゴシック"/>
            <family val="3"/>
            <charset val="128"/>
          </rPr>
          <t>当該事業所以外に兼務している職務があれば記載</t>
        </r>
      </text>
    </comment>
    <comment ref="C31" authorId="0" shapeId="0">
      <text>
        <r>
          <rPr>
            <sz val="9"/>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1" authorId="1" shapeId="0">
      <text>
        <r>
          <rPr>
            <sz val="9"/>
            <color indexed="81"/>
            <rFont val="ＭＳ Ｐゴシック"/>
            <family val="3"/>
            <charset val="128"/>
          </rPr>
          <t>2文字までで自由に設定してください。
Ａ,Ｂ,Ｃ・・・
①,②,③・・・
早,日,遅・・・
日1,日2・・・</t>
        </r>
      </text>
    </comment>
    <comment ref="E31" authorId="1" shapeId="0">
      <text>
        <r>
          <rPr>
            <sz val="9"/>
            <color indexed="81"/>
            <rFont val="ＭＳ Ｐゴシック"/>
            <family val="3"/>
            <charset val="128"/>
          </rPr>
          <t>メモとして使ってください</t>
        </r>
      </text>
    </comment>
    <comment ref="F31"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1"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1"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 ref="B49"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49"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49"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49" authorId="0" shapeId="0">
      <text>
        <r>
          <rPr>
            <sz val="9"/>
            <color indexed="81"/>
            <rFont val="ＭＳ Ｐゴシック"/>
            <family val="3"/>
            <charset val="128"/>
          </rPr>
          <t>下記で設定した勤務時間の記号をリストから選んでください</t>
        </r>
      </text>
    </comment>
    <comment ref="AJ49" authorId="1" shapeId="0">
      <text>
        <r>
          <rPr>
            <sz val="9"/>
            <color indexed="81"/>
            <rFont val="ＭＳ Ｐゴシック"/>
            <family val="3"/>
            <charset val="128"/>
          </rPr>
          <t>当該事業所以外に兼務している職務があれば記載</t>
        </r>
      </text>
    </comment>
    <comment ref="AJ51" authorId="1" shapeId="0">
      <text>
        <r>
          <rPr>
            <sz val="9"/>
            <color indexed="81"/>
            <rFont val="ＭＳ Ｐゴシック"/>
            <family val="3"/>
            <charset val="128"/>
          </rPr>
          <t>当該事業所以外に兼務している職務があれば記載</t>
        </r>
      </text>
    </comment>
    <comment ref="AJ53" authorId="1" shapeId="0">
      <text>
        <r>
          <rPr>
            <sz val="9"/>
            <color indexed="81"/>
            <rFont val="ＭＳ Ｐゴシック"/>
            <family val="3"/>
            <charset val="128"/>
          </rPr>
          <t>当該事業所以外に兼務している職務があれば記載</t>
        </r>
      </text>
    </comment>
    <comment ref="AJ55" authorId="1" shapeId="0">
      <text>
        <r>
          <rPr>
            <sz val="9"/>
            <color indexed="81"/>
            <rFont val="ＭＳ Ｐゴシック"/>
            <family val="3"/>
            <charset val="128"/>
          </rPr>
          <t>当該事業所以外に兼務している職務があれば記載</t>
        </r>
      </text>
    </comment>
    <comment ref="AJ57" authorId="1" shapeId="0">
      <text>
        <r>
          <rPr>
            <sz val="9"/>
            <color indexed="81"/>
            <rFont val="ＭＳ Ｐゴシック"/>
            <family val="3"/>
            <charset val="128"/>
          </rPr>
          <t>当該事業所以外に兼務している職務があれば記載</t>
        </r>
      </text>
    </comment>
    <comment ref="AJ59" authorId="1" shapeId="0">
      <text>
        <r>
          <rPr>
            <sz val="9"/>
            <color indexed="81"/>
            <rFont val="ＭＳ Ｐゴシック"/>
            <family val="3"/>
            <charset val="128"/>
          </rPr>
          <t>当該事業所以外に兼務している職務があれば記載</t>
        </r>
      </text>
    </comment>
    <comment ref="AJ61" authorId="1" shapeId="0">
      <text>
        <r>
          <rPr>
            <sz val="9"/>
            <color indexed="81"/>
            <rFont val="ＭＳ Ｐゴシック"/>
            <family val="3"/>
            <charset val="128"/>
          </rPr>
          <t>当該事業所以外に兼務している職務があれば記載</t>
        </r>
      </text>
    </comment>
    <comment ref="AJ63" authorId="1" shapeId="0">
      <text>
        <r>
          <rPr>
            <sz val="9"/>
            <color indexed="81"/>
            <rFont val="ＭＳ Ｐゴシック"/>
            <family val="3"/>
            <charset val="128"/>
          </rPr>
          <t>当該事業所以外に兼務している職務があれば記載</t>
        </r>
      </text>
    </comment>
    <comment ref="AJ65" authorId="1" shapeId="0">
      <text>
        <r>
          <rPr>
            <sz val="9"/>
            <color indexed="81"/>
            <rFont val="ＭＳ Ｐゴシック"/>
            <family val="3"/>
            <charset val="128"/>
          </rPr>
          <t>当該事業所以外に兼務している職務があれば記載</t>
        </r>
      </text>
    </comment>
    <comment ref="AJ67" authorId="1" shapeId="0">
      <text>
        <r>
          <rPr>
            <sz val="9"/>
            <color indexed="81"/>
            <rFont val="ＭＳ Ｐゴシック"/>
            <family val="3"/>
            <charset val="128"/>
          </rPr>
          <t>当該事業所以外に兼務している職務があれば記載</t>
        </r>
      </text>
    </comment>
    <comment ref="AJ69" authorId="1" shapeId="0">
      <text>
        <r>
          <rPr>
            <sz val="9"/>
            <color indexed="81"/>
            <rFont val="ＭＳ Ｐゴシック"/>
            <family val="3"/>
            <charset val="128"/>
          </rPr>
          <t>当該事業所以外に兼務している職務があれば記載</t>
        </r>
      </text>
    </comment>
    <comment ref="AJ71" authorId="1" shapeId="0">
      <text>
        <r>
          <rPr>
            <sz val="9"/>
            <color indexed="81"/>
            <rFont val="ＭＳ Ｐゴシック"/>
            <family val="3"/>
            <charset val="128"/>
          </rPr>
          <t>当該事業所以外に兼務している職務があれば記載</t>
        </r>
      </text>
    </comment>
    <comment ref="AJ73" authorId="1" shapeId="0">
      <text>
        <r>
          <rPr>
            <sz val="9"/>
            <color indexed="81"/>
            <rFont val="ＭＳ Ｐゴシック"/>
            <family val="3"/>
            <charset val="128"/>
          </rPr>
          <t>当該事業所以外に兼務している職務があれば記載</t>
        </r>
      </text>
    </comment>
    <comment ref="AJ75" authorId="1" shapeId="0">
      <text>
        <r>
          <rPr>
            <sz val="9"/>
            <color indexed="81"/>
            <rFont val="ＭＳ Ｐゴシック"/>
            <family val="3"/>
            <charset val="128"/>
          </rPr>
          <t>当該事業所以外に兼務している職務があれば記載</t>
        </r>
      </text>
    </comment>
    <comment ref="AJ77" authorId="1" shapeId="0">
      <text>
        <r>
          <rPr>
            <sz val="9"/>
            <color indexed="81"/>
            <rFont val="ＭＳ Ｐゴシック"/>
            <family val="3"/>
            <charset val="128"/>
          </rPr>
          <t>当該事業所以外に兼務している職務があれば記載</t>
        </r>
      </text>
    </comment>
  </commentList>
</comments>
</file>

<file path=xl/comments3.xml><?xml version="1.0" encoding="utf-8"?>
<comments xmlns="http://schemas.openxmlformats.org/spreadsheetml/2006/main">
  <authors>
    <author>setup</author>
    <author>miwa</author>
  </authors>
  <commentList>
    <comment ref="H7" authorId="0" shapeId="0">
      <text>
        <r>
          <rPr>
            <b/>
            <sz val="10"/>
            <color indexed="81"/>
            <rFont val="ＭＳ Ｐゴシック"/>
            <family val="3"/>
            <charset val="128"/>
          </rPr>
          <t xml:space="preserve">①年月、事業所名、ユニット名
②生活時間帯
③常勤の時間数
④記号と勤務時間の設定（欄外下）
⇒勤務表の入力
</t>
        </r>
      </text>
    </comment>
    <comment ref="AJ9" authorId="0"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AJ13" authorId="1" shapeId="0">
      <text>
        <r>
          <rPr>
            <sz val="9"/>
            <color indexed="81"/>
            <rFont val="ＭＳ Ｐゴシック"/>
            <family val="3"/>
            <charset val="128"/>
          </rPr>
          <t>当該事業所以外に兼務している職務があれば記載</t>
        </r>
      </text>
    </comment>
    <comment ref="AJ14" authorId="1" shapeId="0">
      <text>
        <r>
          <rPr>
            <sz val="9"/>
            <color indexed="81"/>
            <rFont val="ＭＳ Ｐゴシック"/>
            <family val="3"/>
            <charset val="128"/>
          </rPr>
          <t>当該事業所以外に兼務している職務があれば記載</t>
        </r>
      </text>
    </comment>
    <comment ref="AJ15" authorId="1" shapeId="0">
      <text>
        <r>
          <rPr>
            <sz val="9"/>
            <color indexed="81"/>
            <rFont val="ＭＳ Ｐゴシック"/>
            <family val="3"/>
            <charset val="128"/>
          </rPr>
          <t>当該事業所以外に兼務している職務があれば記載</t>
        </r>
      </text>
    </comment>
    <comment ref="AJ16" authorId="1" shapeId="0">
      <text>
        <r>
          <rPr>
            <sz val="9"/>
            <color indexed="81"/>
            <rFont val="ＭＳ Ｐゴシック"/>
            <family val="3"/>
            <charset val="128"/>
          </rPr>
          <t>当該事業所以外に兼務している職務があれば記載</t>
        </r>
      </text>
    </comment>
    <comment ref="AJ17" authorId="1" shapeId="0">
      <text>
        <r>
          <rPr>
            <sz val="9"/>
            <color indexed="81"/>
            <rFont val="ＭＳ Ｐゴシック"/>
            <family val="3"/>
            <charset val="128"/>
          </rPr>
          <t>当該事業所以外に兼務している職務があれば記載</t>
        </r>
      </text>
    </comment>
    <comment ref="AJ18" authorId="1" shapeId="0">
      <text>
        <r>
          <rPr>
            <sz val="9"/>
            <color indexed="81"/>
            <rFont val="ＭＳ Ｐゴシック"/>
            <family val="3"/>
            <charset val="128"/>
          </rPr>
          <t>当該事業所以外に兼務している職務があれば記載</t>
        </r>
      </text>
    </comment>
    <comment ref="AJ19" authorId="1" shapeId="0">
      <text>
        <r>
          <rPr>
            <sz val="9"/>
            <color indexed="81"/>
            <rFont val="ＭＳ Ｐゴシック"/>
            <family val="3"/>
            <charset val="128"/>
          </rPr>
          <t>当該事業所以外に兼務している職務があれば記載</t>
        </r>
      </text>
    </comment>
    <comment ref="AJ20" authorId="1" shapeId="0">
      <text>
        <r>
          <rPr>
            <sz val="9"/>
            <color indexed="81"/>
            <rFont val="ＭＳ Ｐゴシック"/>
            <family val="3"/>
            <charset val="128"/>
          </rPr>
          <t>当該事業所以外に兼務している職務があれば記載</t>
        </r>
      </text>
    </comment>
    <comment ref="AJ21" authorId="1" shapeId="0">
      <text>
        <r>
          <rPr>
            <sz val="9"/>
            <color indexed="81"/>
            <rFont val="ＭＳ Ｐゴシック"/>
            <family val="3"/>
            <charset val="128"/>
          </rPr>
          <t>当該事業所以外に兼務している職務があれば記載</t>
        </r>
      </text>
    </comment>
    <comment ref="AJ22" authorId="1" shapeId="0">
      <text>
        <r>
          <rPr>
            <sz val="9"/>
            <color indexed="81"/>
            <rFont val="ＭＳ Ｐゴシック"/>
            <family val="3"/>
            <charset val="128"/>
          </rPr>
          <t>当該事業所以外に兼務している職務があれば記載</t>
        </r>
      </text>
    </comment>
    <comment ref="AJ23" authorId="1" shapeId="0">
      <text>
        <r>
          <rPr>
            <sz val="9"/>
            <color indexed="81"/>
            <rFont val="ＭＳ Ｐゴシック"/>
            <family val="3"/>
            <charset val="128"/>
          </rPr>
          <t>当該事業所以外に兼務している職務があれば記載</t>
        </r>
      </text>
    </comment>
    <comment ref="AJ24" authorId="1" shapeId="0">
      <text>
        <r>
          <rPr>
            <sz val="9"/>
            <color indexed="81"/>
            <rFont val="ＭＳ Ｐゴシック"/>
            <family val="3"/>
            <charset val="128"/>
          </rPr>
          <t>当該事業所以外に兼務している職務があれば記載</t>
        </r>
      </text>
    </comment>
    <comment ref="AJ25" authorId="1" shapeId="0">
      <text>
        <r>
          <rPr>
            <sz val="9"/>
            <color indexed="81"/>
            <rFont val="ＭＳ Ｐゴシック"/>
            <family val="3"/>
            <charset val="128"/>
          </rPr>
          <t>当該事業所以外に兼務している職務があれば記載</t>
        </r>
      </text>
    </comment>
    <comment ref="AJ26" authorId="1" shapeId="0">
      <text>
        <r>
          <rPr>
            <sz val="9"/>
            <color indexed="81"/>
            <rFont val="ＭＳ Ｐゴシック"/>
            <family val="3"/>
            <charset val="128"/>
          </rPr>
          <t>当該事業所以外に兼務している職務があれば記載</t>
        </r>
      </text>
    </comment>
    <comment ref="AJ27" authorId="1" shapeId="0">
      <text>
        <r>
          <rPr>
            <sz val="9"/>
            <color indexed="81"/>
            <rFont val="ＭＳ Ｐゴシック"/>
            <family val="3"/>
            <charset val="128"/>
          </rPr>
          <t>当該事業所以外に兼務している職務があれば記載</t>
        </r>
      </text>
    </comment>
    <comment ref="C31" authorId="0" shapeId="0">
      <text>
        <r>
          <rPr>
            <sz val="9"/>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1" authorId="1" shapeId="0">
      <text>
        <r>
          <rPr>
            <sz val="9"/>
            <color indexed="81"/>
            <rFont val="ＭＳ Ｐゴシック"/>
            <family val="3"/>
            <charset val="128"/>
          </rPr>
          <t>2文字までで自由に設定してください。
Ａ,Ｂ,Ｃ・・・
①,②,③・・・
早,日,遅・・・
日1,日2・・・</t>
        </r>
      </text>
    </comment>
    <comment ref="E31" authorId="1" shapeId="0">
      <text>
        <r>
          <rPr>
            <sz val="9"/>
            <color indexed="81"/>
            <rFont val="ＭＳ Ｐゴシック"/>
            <family val="3"/>
            <charset val="128"/>
          </rPr>
          <t>メモとして使ってください</t>
        </r>
      </text>
    </comment>
    <comment ref="F31"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1"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1"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List>
</comments>
</file>

<file path=xl/comments4.xml><?xml version="1.0" encoding="utf-8"?>
<comments xmlns="http://schemas.openxmlformats.org/spreadsheetml/2006/main">
  <authors>
    <author>setup</author>
    <author>miwa</author>
  </authors>
  <commentList>
    <comment ref="H7" authorId="0" shapeId="0">
      <text>
        <r>
          <rPr>
            <b/>
            <sz val="11"/>
            <color indexed="81"/>
            <rFont val="ＭＳ Ｐゴシック"/>
            <family val="3"/>
            <charset val="128"/>
          </rPr>
          <t xml:space="preserve">①年月、事業所名、ユニット名
②通いサービス時間帯
③常勤の時間数
④記号と勤務時間の設定（欄外下）
⇒勤務表の入力
</t>
        </r>
      </text>
    </comment>
    <comment ref="AH9" authorId="0" shapeId="0">
      <text>
        <r>
          <rPr>
            <sz val="9"/>
            <color indexed="81"/>
            <rFont val="ＭＳ Ｐゴシック"/>
            <family val="3"/>
            <charset val="128"/>
          </rPr>
          <t>平均利用者数とは、前年度の全利用者数等の延数を当該前年度の日数で割って出た数値となります
※小数点第2位切り上げ</t>
        </r>
      </text>
    </comment>
    <comment ref="AJ9" authorId="1"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AG13" authorId="1" shapeId="0">
      <text>
        <r>
          <rPr>
            <sz val="9"/>
            <color indexed="81"/>
            <rFont val="ＭＳ Ｐゴシック"/>
            <family val="3"/>
            <charset val="128"/>
          </rPr>
          <t>下記で設定した勤務時間の記号をリストから選んでください</t>
        </r>
      </text>
    </comment>
    <comment ref="AK13" authorId="1" shapeId="0">
      <text>
        <r>
          <rPr>
            <sz val="9"/>
            <color indexed="81"/>
            <rFont val="ＭＳ Ｐゴシック"/>
            <family val="3"/>
            <charset val="128"/>
          </rPr>
          <t>当該事業所以外に兼務している職務があれば記載</t>
        </r>
      </text>
    </comment>
    <comment ref="AK14" authorId="1" shapeId="0">
      <text>
        <r>
          <rPr>
            <sz val="9"/>
            <color indexed="81"/>
            <rFont val="ＭＳ Ｐゴシック"/>
            <family val="3"/>
            <charset val="128"/>
          </rPr>
          <t>当該事業所以外に兼務している職務があれば記載</t>
        </r>
      </text>
    </comment>
    <comment ref="AK15" authorId="1" shapeId="0">
      <text>
        <r>
          <rPr>
            <sz val="9"/>
            <color indexed="81"/>
            <rFont val="ＭＳ Ｐゴシック"/>
            <family val="3"/>
            <charset val="128"/>
          </rPr>
          <t>当該事業所以外に兼務している職務があれば記載</t>
        </r>
      </text>
    </comment>
    <comment ref="AK16" authorId="1" shapeId="0">
      <text>
        <r>
          <rPr>
            <sz val="9"/>
            <color indexed="81"/>
            <rFont val="ＭＳ Ｐゴシック"/>
            <family val="3"/>
            <charset val="128"/>
          </rPr>
          <t>当該事業所以外に兼務している職務があれば記載</t>
        </r>
      </text>
    </comment>
    <comment ref="AK17" authorId="1" shapeId="0">
      <text>
        <r>
          <rPr>
            <sz val="9"/>
            <color indexed="81"/>
            <rFont val="ＭＳ Ｐゴシック"/>
            <family val="3"/>
            <charset val="128"/>
          </rPr>
          <t>当該事業所以外に兼務している職務があれば記載</t>
        </r>
      </text>
    </comment>
    <comment ref="AK18" authorId="1" shapeId="0">
      <text>
        <r>
          <rPr>
            <sz val="9"/>
            <color indexed="81"/>
            <rFont val="ＭＳ Ｐゴシック"/>
            <family val="3"/>
            <charset val="128"/>
          </rPr>
          <t>当該事業所以外に兼務している職務があれば記載</t>
        </r>
      </text>
    </comment>
    <comment ref="AK19" authorId="1" shapeId="0">
      <text>
        <r>
          <rPr>
            <sz val="9"/>
            <color indexed="81"/>
            <rFont val="ＭＳ Ｐゴシック"/>
            <family val="3"/>
            <charset val="128"/>
          </rPr>
          <t>当該事業所以外に兼務している職務があれば記載</t>
        </r>
      </text>
    </comment>
    <comment ref="AK20" authorId="1" shapeId="0">
      <text>
        <r>
          <rPr>
            <sz val="9"/>
            <color indexed="81"/>
            <rFont val="ＭＳ Ｐゴシック"/>
            <family val="3"/>
            <charset val="128"/>
          </rPr>
          <t>当該事業所以外に兼務している職務があれば記載</t>
        </r>
      </text>
    </comment>
    <comment ref="AK21" authorId="1" shapeId="0">
      <text>
        <r>
          <rPr>
            <sz val="9"/>
            <color indexed="81"/>
            <rFont val="ＭＳ Ｐゴシック"/>
            <family val="3"/>
            <charset val="128"/>
          </rPr>
          <t>当該事業所以外に兼務している職務があれば記載</t>
        </r>
      </text>
    </comment>
    <comment ref="AK22" authorId="1" shapeId="0">
      <text>
        <r>
          <rPr>
            <sz val="9"/>
            <color indexed="81"/>
            <rFont val="ＭＳ Ｐゴシック"/>
            <family val="3"/>
            <charset val="128"/>
          </rPr>
          <t>当該事業所以外に兼務している職務があれば記載</t>
        </r>
      </text>
    </comment>
    <comment ref="AK23" authorId="1" shapeId="0">
      <text>
        <r>
          <rPr>
            <sz val="9"/>
            <color indexed="81"/>
            <rFont val="ＭＳ Ｐゴシック"/>
            <family val="3"/>
            <charset val="128"/>
          </rPr>
          <t>当該事業所以外に兼務している職務があれば記載</t>
        </r>
      </text>
    </comment>
    <comment ref="AK24" authorId="1" shapeId="0">
      <text>
        <r>
          <rPr>
            <sz val="9"/>
            <color indexed="81"/>
            <rFont val="ＭＳ Ｐゴシック"/>
            <family val="3"/>
            <charset val="128"/>
          </rPr>
          <t>当該事業所以外に兼務している職務があれば記載</t>
        </r>
      </text>
    </comment>
    <comment ref="AK25" authorId="1" shapeId="0">
      <text>
        <r>
          <rPr>
            <sz val="9"/>
            <color indexed="81"/>
            <rFont val="ＭＳ Ｐゴシック"/>
            <family val="3"/>
            <charset val="128"/>
          </rPr>
          <t>当該事業所以外に兼務している職務があれば記載</t>
        </r>
      </text>
    </comment>
    <comment ref="AK26" authorId="1" shapeId="0">
      <text>
        <r>
          <rPr>
            <sz val="9"/>
            <color indexed="81"/>
            <rFont val="ＭＳ Ｐゴシック"/>
            <family val="3"/>
            <charset val="128"/>
          </rPr>
          <t>当該事業所以外に兼務している職務があれば記載</t>
        </r>
      </text>
    </comment>
    <comment ref="AK27" authorId="1" shapeId="0">
      <text>
        <r>
          <rPr>
            <sz val="9"/>
            <color indexed="81"/>
            <rFont val="ＭＳ Ｐゴシック"/>
            <family val="3"/>
            <charset val="128"/>
          </rPr>
          <t>当該事業所以外に兼務している職務があれば記載</t>
        </r>
      </text>
    </comment>
    <comment ref="AK28" authorId="1" shapeId="0">
      <text>
        <r>
          <rPr>
            <sz val="9"/>
            <color indexed="81"/>
            <rFont val="ＭＳ Ｐゴシック"/>
            <family val="3"/>
            <charset val="128"/>
          </rPr>
          <t>当該事業所以外に兼務している職務があれば記載</t>
        </r>
      </text>
    </comment>
    <comment ref="AK29" authorId="1" shapeId="0">
      <text>
        <r>
          <rPr>
            <sz val="9"/>
            <color indexed="81"/>
            <rFont val="ＭＳ Ｐゴシック"/>
            <family val="3"/>
            <charset val="128"/>
          </rPr>
          <t>当該事業所以外に兼務している職務があれば記載</t>
        </r>
      </text>
    </comment>
    <comment ref="AK30" authorId="1" shapeId="0">
      <text>
        <r>
          <rPr>
            <sz val="9"/>
            <color indexed="81"/>
            <rFont val="ＭＳ Ｐゴシック"/>
            <family val="3"/>
            <charset val="128"/>
          </rPr>
          <t>当該事業所以外に兼務している職務があれば記載</t>
        </r>
      </text>
    </comment>
    <comment ref="AK31" authorId="1" shapeId="0">
      <text>
        <r>
          <rPr>
            <sz val="9"/>
            <color indexed="81"/>
            <rFont val="ＭＳ Ｐゴシック"/>
            <family val="3"/>
            <charset val="128"/>
          </rPr>
          <t>当該事業所以外に兼務している職務があれば記載</t>
        </r>
      </text>
    </comment>
    <comment ref="AK32" authorId="1" shapeId="0">
      <text>
        <r>
          <rPr>
            <sz val="9"/>
            <color indexed="81"/>
            <rFont val="ＭＳ Ｐゴシック"/>
            <family val="3"/>
            <charset val="128"/>
          </rPr>
          <t>当該事業所以外に兼務している職務があれば記載</t>
        </r>
      </text>
    </comment>
    <comment ref="C39" authorId="0" shapeId="0">
      <text>
        <r>
          <rPr>
            <sz val="10"/>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9" authorId="1" shapeId="0">
      <text>
        <r>
          <rPr>
            <sz val="9"/>
            <color indexed="81"/>
            <rFont val="ＭＳ Ｐゴシック"/>
            <family val="3"/>
            <charset val="128"/>
          </rPr>
          <t>2文字までで自由に設定してください。
Ａ,Ｂ,Ｃ・・・
①,②,③・・・
早,日,遅・・・
日1,日2・・・</t>
        </r>
      </text>
    </comment>
    <comment ref="E39" authorId="1" shapeId="0">
      <text>
        <r>
          <rPr>
            <sz val="9"/>
            <color indexed="81"/>
            <rFont val="ＭＳ Ｐゴシック"/>
            <family val="3"/>
            <charset val="128"/>
          </rPr>
          <t>メモとして使ってください</t>
        </r>
      </text>
    </comment>
    <comment ref="F39"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9"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9"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 ref="B6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68"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68"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68" authorId="1" shapeId="0">
      <text>
        <r>
          <rPr>
            <sz val="9"/>
            <color indexed="81"/>
            <rFont val="ＭＳ Ｐゴシック"/>
            <family val="3"/>
            <charset val="128"/>
          </rPr>
          <t>下記で設定した勤務時間の記号をリストから選んでください</t>
        </r>
      </text>
    </comment>
    <comment ref="G68" authorId="1" shapeId="0">
      <text>
        <r>
          <rPr>
            <sz val="9"/>
            <color indexed="81"/>
            <rFont val="ＭＳ Ｐゴシック"/>
            <family val="3"/>
            <charset val="128"/>
          </rPr>
          <t>下記で設定した勤務時間の記号をリストから選んでください</t>
        </r>
      </text>
    </comment>
    <comment ref="H68" authorId="1" shapeId="0">
      <text>
        <r>
          <rPr>
            <sz val="9"/>
            <color indexed="81"/>
            <rFont val="ＭＳ Ｐゴシック"/>
            <family val="3"/>
            <charset val="128"/>
          </rPr>
          <t>下記で設定した勤務時間の記号をリストから選んでください</t>
        </r>
      </text>
    </comment>
    <comment ref="I68" authorId="1" shapeId="0">
      <text>
        <r>
          <rPr>
            <sz val="9"/>
            <color indexed="81"/>
            <rFont val="ＭＳ Ｐゴシック"/>
            <family val="3"/>
            <charset val="128"/>
          </rPr>
          <t>下記で設定した勤務時間の記号をリストから選んでください</t>
        </r>
      </text>
    </comment>
    <comment ref="J68" authorId="1" shapeId="0">
      <text>
        <r>
          <rPr>
            <sz val="9"/>
            <color indexed="81"/>
            <rFont val="ＭＳ Ｐゴシック"/>
            <family val="3"/>
            <charset val="128"/>
          </rPr>
          <t>下記で設定した勤務時間の記号をリストから選んでください</t>
        </r>
      </text>
    </comment>
    <comment ref="K68" authorId="1" shapeId="0">
      <text>
        <r>
          <rPr>
            <sz val="9"/>
            <color indexed="81"/>
            <rFont val="ＭＳ Ｐゴシック"/>
            <family val="3"/>
            <charset val="128"/>
          </rPr>
          <t>下記で設定した勤務時間の記号をリストから選んでください</t>
        </r>
      </text>
    </comment>
    <comment ref="L68" authorId="1" shapeId="0">
      <text>
        <r>
          <rPr>
            <sz val="9"/>
            <color indexed="81"/>
            <rFont val="ＭＳ Ｐゴシック"/>
            <family val="3"/>
            <charset val="128"/>
          </rPr>
          <t>下記で設定した勤務時間の記号をリストから選んでください</t>
        </r>
      </text>
    </comment>
    <comment ref="M68" authorId="1" shapeId="0">
      <text>
        <r>
          <rPr>
            <sz val="9"/>
            <color indexed="81"/>
            <rFont val="ＭＳ Ｐゴシック"/>
            <family val="3"/>
            <charset val="128"/>
          </rPr>
          <t>下記で設定した勤務時間の記号をリストから選んでください</t>
        </r>
      </text>
    </comment>
    <comment ref="N68" authorId="1" shapeId="0">
      <text>
        <r>
          <rPr>
            <sz val="9"/>
            <color indexed="81"/>
            <rFont val="ＭＳ Ｐゴシック"/>
            <family val="3"/>
            <charset val="128"/>
          </rPr>
          <t>下記で設定した勤務時間の記号をリストから選んでください</t>
        </r>
      </text>
    </comment>
    <comment ref="O68" authorId="1" shapeId="0">
      <text>
        <r>
          <rPr>
            <sz val="9"/>
            <color indexed="81"/>
            <rFont val="ＭＳ Ｐゴシック"/>
            <family val="3"/>
            <charset val="128"/>
          </rPr>
          <t>下記で設定した勤務時間の記号をリストから選んでください</t>
        </r>
      </text>
    </comment>
    <comment ref="P68" authorId="1" shapeId="0">
      <text>
        <r>
          <rPr>
            <sz val="9"/>
            <color indexed="81"/>
            <rFont val="ＭＳ Ｐゴシック"/>
            <family val="3"/>
            <charset val="128"/>
          </rPr>
          <t>下記で設定した勤務時間の記号をリストから選んでください</t>
        </r>
      </text>
    </comment>
    <comment ref="Q68" authorId="1" shapeId="0">
      <text>
        <r>
          <rPr>
            <sz val="9"/>
            <color indexed="81"/>
            <rFont val="ＭＳ Ｐゴシック"/>
            <family val="3"/>
            <charset val="128"/>
          </rPr>
          <t>下記で設定した勤務時間の記号をリストから選んでください</t>
        </r>
      </text>
    </comment>
    <comment ref="R68" authorId="1" shapeId="0">
      <text>
        <r>
          <rPr>
            <sz val="9"/>
            <color indexed="81"/>
            <rFont val="ＭＳ Ｐゴシック"/>
            <family val="3"/>
            <charset val="128"/>
          </rPr>
          <t>下記で設定した勤務時間の記号をリストから選んでください</t>
        </r>
      </text>
    </comment>
    <comment ref="S68" authorId="1" shapeId="0">
      <text>
        <r>
          <rPr>
            <sz val="9"/>
            <color indexed="81"/>
            <rFont val="ＭＳ Ｐゴシック"/>
            <family val="3"/>
            <charset val="128"/>
          </rPr>
          <t>下記で設定した勤務時間の記号をリストから選んでください</t>
        </r>
      </text>
    </comment>
    <comment ref="T68" authorId="1" shapeId="0">
      <text>
        <r>
          <rPr>
            <sz val="9"/>
            <color indexed="81"/>
            <rFont val="ＭＳ Ｐゴシック"/>
            <family val="3"/>
            <charset val="128"/>
          </rPr>
          <t>下記で設定した勤務時間の記号をリストから選んでください</t>
        </r>
      </text>
    </comment>
    <comment ref="U68" authorId="1" shapeId="0">
      <text>
        <r>
          <rPr>
            <sz val="9"/>
            <color indexed="81"/>
            <rFont val="ＭＳ Ｐゴシック"/>
            <family val="3"/>
            <charset val="128"/>
          </rPr>
          <t>下記で設定した勤務時間の記号をリストから選んでください</t>
        </r>
      </text>
    </comment>
    <comment ref="V68" authorId="1" shapeId="0">
      <text>
        <r>
          <rPr>
            <sz val="9"/>
            <color indexed="81"/>
            <rFont val="ＭＳ Ｐゴシック"/>
            <family val="3"/>
            <charset val="128"/>
          </rPr>
          <t>下記で設定した勤務時間の記号をリストから選んでください</t>
        </r>
      </text>
    </comment>
    <comment ref="W68" authorId="1" shapeId="0">
      <text>
        <r>
          <rPr>
            <sz val="9"/>
            <color indexed="81"/>
            <rFont val="ＭＳ Ｐゴシック"/>
            <family val="3"/>
            <charset val="128"/>
          </rPr>
          <t>下記で設定した勤務時間の記号をリストから選んでください</t>
        </r>
      </text>
    </comment>
    <comment ref="X68" authorId="1" shapeId="0">
      <text>
        <r>
          <rPr>
            <sz val="9"/>
            <color indexed="81"/>
            <rFont val="ＭＳ Ｐゴシック"/>
            <family val="3"/>
            <charset val="128"/>
          </rPr>
          <t>下記で設定した勤務時間の記号をリストから選んでください</t>
        </r>
      </text>
    </comment>
    <comment ref="Y68" authorId="1" shapeId="0">
      <text>
        <r>
          <rPr>
            <sz val="9"/>
            <color indexed="81"/>
            <rFont val="ＭＳ Ｐゴシック"/>
            <family val="3"/>
            <charset val="128"/>
          </rPr>
          <t>下記で設定した勤務時間の記号をリストから選んでください</t>
        </r>
      </text>
    </comment>
    <comment ref="Z68" authorId="1" shapeId="0">
      <text>
        <r>
          <rPr>
            <sz val="9"/>
            <color indexed="81"/>
            <rFont val="ＭＳ Ｐゴシック"/>
            <family val="3"/>
            <charset val="128"/>
          </rPr>
          <t>下記で設定した勤務時間の記号をリストから選んでください</t>
        </r>
      </text>
    </comment>
    <comment ref="AA68" authorId="1" shapeId="0">
      <text>
        <r>
          <rPr>
            <sz val="9"/>
            <color indexed="81"/>
            <rFont val="ＭＳ Ｐゴシック"/>
            <family val="3"/>
            <charset val="128"/>
          </rPr>
          <t>下記で設定した勤務時間の記号をリストから選んでください</t>
        </r>
      </text>
    </comment>
    <comment ref="AB68" authorId="1" shapeId="0">
      <text>
        <r>
          <rPr>
            <sz val="9"/>
            <color indexed="81"/>
            <rFont val="ＭＳ Ｐゴシック"/>
            <family val="3"/>
            <charset val="128"/>
          </rPr>
          <t>下記で設定した勤務時間の記号をリストから選んでください</t>
        </r>
      </text>
    </comment>
    <comment ref="AC68" authorId="1" shapeId="0">
      <text>
        <r>
          <rPr>
            <sz val="9"/>
            <color indexed="81"/>
            <rFont val="ＭＳ Ｐゴシック"/>
            <family val="3"/>
            <charset val="128"/>
          </rPr>
          <t>下記で設定した勤務時間の記号をリストから選んでください</t>
        </r>
      </text>
    </comment>
    <comment ref="AD68" authorId="1" shapeId="0">
      <text>
        <r>
          <rPr>
            <sz val="9"/>
            <color indexed="81"/>
            <rFont val="ＭＳ Ｐゴシック"/>
            <family val="3"/>
            <charset val="128"/>
          </rPr>
          <t>下記で設定した勤務時間の記号をリストから選んでください</t>
        </r>
      </text>
    </comment>
    <comment ref="AE68" authorId="1" shapeId="0">
      <text>
        <r>
          <rPr>
            <sz val="9"/>
            <color indexed="81"/>
            <rFont val="ＭＳ Ｐゴシック"/>
            <family val="3"/>
            <charset val="128"/>
          </rPr>
          <t>下記で設定した勤務時間の記号をリストから選んでください</t>
        </r>
      </text>
    </comment>
    <comment ref="AF68" authorId="1" shapeId="0">
      <text>
        <r>
          <rPr>
            <sz val="9"/>
            <color indexed="81"/>
            <rFont val="ＭＳ Ｐゴシック"/>
            <family val="3"/>
            <charset val="128"/>
          </rPr>
          <t>下記で設定した勤務時間の記号をリストから選んでください</t>
        </r>
      </text>
    </comment>
    <comment ref="AG68" authorId="1" shapeId="0">
      <text>
        <r>
          <rPr>
            <sz val="9"/>
            <color indexed="81"/>
            <rFont val="ＭＳ Ｐゴシック"/>
            <family val="3"/>
            <charset val="128"/>
          </rPr>
          <t>下記で設定した勤務時間の記号をリストから選んでください</t>
        </r>
      </text>
    </comment>
    <comment ref="AK68" authorId="1" shapeId="0">
      <text>
        <r>
          <rPr>
            <sz val="9"/>
            <color indexed="81"/>
            <rFont val="ＭＳ Ｐゴシック"/>
            <family val="3"/>
            <charset val="128"/>
          </rPr>
          <t>当該事業所以外に兼務している職務があれば記載</t>
        </r>
      </text>
    </comment>
    <comment ref="B7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F73" authorId="1" shapeId="0">
      <text>
        <r>
          <rPr>
            <sz val="9"/>
            <color indexed="81"/>
            <rFont val="ＭＳ Ｐゴシック"/>
            <family val="3"/>
            <charset val="128"/>
          </rPr>
          <t>下記で設定した勤務時間の記号をリストから選んでください</t>
        </r>
      </text>
    </comment>
    <comment ref="AK73" authorId="1" shapeId="0">
      <text>
        <r>
          <rPr>
            <sz val="9"/>
            <color indexed="81"/>
            <rFont val="ＭＳ Ｐゴシック"/>
            <family val="3"/>
            <charset val="128"/>
          </rPr>
          <t>当該事業所以外に兼務している職務があれば記載</t>
        </r>
      </text>
    </comment>
    <comment ref="AK74" authorId="1" shapeId="0">
      <text>
        <r>
          <rPr>
            <b/>
            <sz val="9"/>
            <color indexed="81"/>
            <rFont val="ＭＳ Ｐゴシック"/>
            <family val="3"/>
            <charset val="128"/>
          </rPr>
          <t>当該事業所以外に兼務している職務があれば記載</t>
        </r>
      </text>
    </comment>
    <comment ref="AK75" authorId="1" shapeId="0">
      <text>
        <r>
          <rPr>
            <b/>
            <sz val="9"/>
            <color indexed="81"/>
            <rFont val="ＭＳ Ｐゴシック"/>
            <family val="3"/>
            <charset val="128"/>
          </rPr>
          <t>当該事業所以外に兼務している職務があれば記載</t>
        </r>
      </text>
    </comment>
    <comment ref="AK76" authorId="1" shapeId="0">
      <text>
        <r>
          <rPr>
            <b/>
            <sz val="9"/>
            <color indexed="81"/>
            <rFont val="ＭＳ Ｐゴシック"/>
            <family val="3"/>
            <charset val="128"/>
          </rPr>
          <t>当該事業所以外に兼務している職務があれば記載</t>
        </r>
      </text>
    </comment>
    <comment ref="AK77" authorId="1" shapeId="0">
      <text>
        <r>
          <rPr>
            <b/>
            <sz val="9"/>
            <color indexed="81"/>
            <rFont val="ＭＳ Ｐゴシック"/>
            <family val="3"/>
            <charset val="128"/>
          </rPr>
          <t>当該事業所以外に兼務している職務があれば記載</t>
        </r>
      </text>
    </comment>
    <comment ref="B7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78" authorId="1" shapeId="0">
      <text>
        <r>
          <rPr>
            <sz val="9"/>
            <color indexed="81"/>
            <rFont val="ＭＳ Ｐゴシック"/>
            <family val="3"/>
            <charset val="128"/>
          </rPr>
          <t>当該事業所以外に兼務している職務があれば記載</t>
        </r>
      </text>
    </comment>
    <comment ref="AK79" authorId="1" shapeId="0">
      <text>
        <r>
          <rPr>
            <b/>
            <sz val="9"/>
            <color indexed="81"/>
            <rFont val="ＭＳ Ｐゴシック"/>
            <family val="3"/>
            <charset val="128"/>
          </rPr>
          <t>当該事業所以外に兼務している職務があれば記載</t>
        </r>
      </text>
    </comment>
    <comment ref="AK80" authorId="1" shapeId="0">
      <text>
        <r>
          <rPr>
            <b/>
            <sz val="9"/>
            <color indexed="81"/>
            <rFont val="ＭＳ Ｐゴシック"/>
            <family val="3"/>
            <charset val="128"/>
          </rPr>
          <t>当該事業所以外に兼務している職務があれば記載</t>
        </r>
      </text>
    </comment>
    <comment ref="AK81" authorId="1" shapeId="0">
      <text>
        <r>
          <rPr>
            <b/>
            <sz val="9"/>
            <color indexed="81"/>
            <rFont val="ＭＳ Ｐゴシック"/>
            <family val="3"/>
            <charset val="128"/>
          </rPr>
          <t>当該事業所以外に兼務している職務があれば記載</t>
        </r>
      </text>
    </comment>
    <comment ref="AK82" authorId="1" shapeId="0">
      <text>
        <r>
          <rPr>
            <b/>
            <sz val="9"/>
            <color indexed="81"/>
            <rFont val="ＭＳ Ｐゴシック"/>
            <family val="3"/>
            <charset val="128"/>
          </rPr>
          <t>当該事業所以外に兼務している職務があれば記載</t>
        </r>
      </text>
    </comment>
    <comment ref="B8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83" authorId="1" shapeId="0">
      <text>
        <r>
          <rPr>
            <sz val="9"/>
            <color indexed="81"/>
            <rFont val="ＭＳ Ｐゴシック"/>
            <family val="3"/>
            <charset val="128"/>
          </rPr>
          <t>当該事業所以外に兼務している職務があれば記載</t>
        </r>
      </text>
    </comment>
    <comment ref="AK84" authorId="1" shapeId="0">
      <text>
        <r>
          <rPr>
            <b/>
            <sz val="9"/>
            <color indexed="81"/>
            <rFont val="ＭＳ Ｐゴシック"/>
            <family val="3"/>
            <charset val="128"/>
          </rPr>
          <t>当該事業所以外に兼務している職務があれば記載</t>
        </r>
      </text>
    </comment>
    <comment ref="AK85" authorId="1" shapeId="0">
      <text>
        <r>
          <rPr>
            <b/>
            <sz val="9"/>
            <color indexed="81"/>
            <rFont val="ＭＳ Ｐゴシック"/>
            <family val="3"/>
            <charset val="128"/>
          </rPr>
          <t>当該事業所以外に兼務している職務があれば記載</t>
        </r>
      </text>
    </comment>
    <comment ref="AK86" authorId="1" shapeId="0">
      <text>
        <r>
          <rPr>
            <b/>
            <sz val="9"/>
            <color indexed="81"/>
            <rFont val="ＭＳ Ｐゴシック"/>
            <family val="3"/>
            <charset val="128"/>
          </rPr>
          <t>当該事業所以外に兼務している職務があれば記載</t>
        </r>
      </text>
    </comment>
    <comment ref="AK87" authorId="1" shapeId="0">
      <text>
        <r>
          <rPr>
            <b/>
            <sz val="9"/>
            <color indexed="81"/>
            <rFont val="ＭＳ Ｐゴシック"/>
            <family val="3"/>
            <charset val="128"/>
          </rPr>
          <t>当該事業所以外に兼務している職務があれば記載</t>
        </r>
      </text>
    </comment>
    <comment ref="B8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88" authorId="1" shapeId="0">
      <text>
        <r>
          <rPr>
            <sz val="9"/>
            <color indexed="81"/>
            <rFont val="ＭＳ Ｐゴシック"/>
            <family val="3"/>
            <charset val="128"/>
          </rPr>
          <t>当該事業所以外に兼務している職務があれば記載</t>
        </r>
      </text>
    </comment>
    <comment ref="AK89" authorId="1" shapeId="0">
      <text>
        <r>
          <rPr>
            <b/>
            <sz val="9"/>
            <color indexed="81"/>
            <rFont val="ＭＳ Ｐゴシック"/>
            <family val="3"/>
            <charset val="128"/>
          </rPr>
          <t>当該事業所以外に兼務している職務があれば記載</t>
        </r>
      </text>
    </comment>
    <comment ref="AK90" authorId="1" shapeId="0">
      <text>
        <r>
          <rPr>
            <b/>
            <sz val="9"/>
            <color indexed="81"/>
            <rFont val="ＭＳ Ｐゴシック"/>
            <family val="3"/>
            <charset val="128"/>
          </rPr>
          <t>当該事業所以外に兼務している職務があれば記載</t>
        </r>
      </text>
    </comment>
    <comment ref="AK91" authorId="1" shapeId="0">
      <text>
        <r>
          <rPr>
            <b/>
            <sz val="9"/>
            <color indexed="81"/>
            <rFont val="ＭＳ Ｐゴシック"/>
            <family val="3"/>
            <charset val="128"/>
          </rPr>
          <t>当該事業所以外に兼務している職務があれば記載</t>
        </r>
      </text>
    </comment>
    <comment ref="AK92" authorId="1" shapeId="0">
      <text>
        <r>
          <rPr>
            <b/>
            <sz val="9"/>
            <color indexed="81"/>
            <rFont val="ＭＳ Ｐゴシック"/>
            <family val="3"/>
            <charset val="128"/>
          </rPr>
          <t>当該事業所以外に兼務している職務があれば記載</t>
        </r>
      </text>
    </comment>
    <comment ref="B9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93" authorId="1" shapeId="0">
      <text>
        <r>
          <rPr>
            <sz val="9"/>
            <color indexed="81"/>
            <rFont val="ＭＳ Ｐゴシック"/>
            <family val="3"/>
            <charset val="128"/>
          </rPr>
          <t>当該事業所以外に兼務している職務があれば記載</t>
        </r>
      </text>
    </comment>
    <comment ref="AK94" authorId="1" shapeId="0">
      <text>
        <r>
          <rPr>
            <b/>
            <sz val="9"/>
            <color indexed="81"/>
            <rFont val="ＭＳ Ｐゴシック"/>
            <family val="3"/>
            <charset val="128"/>
          </rPr>
          <t>当該事業所以外に兼務している職務があれば記載</t>
        </r>
      </text>
    </comment>
    <comment ref="AK95" authorId="1" shapeId="0">
      <text>
        <r>
          <rPr>
            <b/>
            <sz val="9"/>
            <color indexed="81"/>
            <rFont val="ＭＳ Ｐゴシック"/>
            <family val="3"/>
            <charset val="128"/>
          </rPr>
          <t>当該事業所以外に兼務している職務があれば記載</t>
        </r>
      </text>
    </comment>
    <comment ref="AK96" authorId="1" shapeId="0">
      <text>
        <r>
          <rPr>
            <b/>
            <sz val="9"/>
            <color indexed="81"/>
            <rFont val="ＭＳ Ｐゴシック"/>
            <family val="3"/>
            <charset val="128"/>
          </rPr>
          <t>当該事業所以外に兼務している職務があれば記載</t>
        </r>
      </text>
    </comment>
    <comment ref="AK97" authorId="1" shapeId="0">
      <text>
        <r>
          <rPr>
            <b/>
            <sz val="9"/>
            <color indexed="81"/>
            <rFont val="ＭＳ Ｐゴシック"/>
            <family val="3"/>
            <charset val="128"/>
          </rPr>
          <t>当該事業所以外に兼務している職務があれば記載</t>
        </r>
      </text>
    </comment>
    <comment ref="B9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98" authorId="1" shapeId="0">
      <text>
        <r>
          <rPr>
            <sz val="9"/>
            <color indexed="81"/>
            <rFont val="ＭＳ Ｐゴシック"/>
            <family val="3"/>
            <charset val="128"/>
          </rPr>
          <t>当該事業所以外に兼務している職務があれば記載</t>
        </r>
      </text>
    </comment>
    <comment ref="AK99" authorId="1" shapeId="0">
      <text>
        <r>
          <rPr>
            <b/>
            <sz val="9"/>
            <color indexed="81"/>
            <rFont val="ＭＳ Ｐゴシック"/>
            <family val="3"/>
            <charset val="128"/>
          </rPr>
          <t>当該事業所以外に兼務している職務があれば記載</t>
        </r>
      </text>
    </comment>
    <comment ref="AK100" authorId="1" shapeId="0">
      <text>
        <r>
          <rPr>
            <b/>
            <sz val="9"/>
            <color indexed="81"/>
            <rFont val="ＭＳ Ｐゴシック"/>
            <family val="3"/>
            <charset val="128"/>
          </rPr>
          <t>当該事業所以外に兼務している職務があれば記載</t>
        </r>
      </text>
    </comment>
    <comment ref="AK101" authorId="1" shapeId="0">
      <text>
        <r>
          <rPr>
            <b/>
            <sz val="9"/>
            <color indexed="81"/>
            <rFont val="ＭＳ Ｐゴシック"/>
            <family val="3"/>
            <charset val="128"/>
          </rPr>
          <t>当該事業所以外に兼務している職務があれば記載</t>
        </r>
      </text>
    </comment>
    <comment ref="AK102" authorId="1" shapeId="0">
      <text>
        <r>
          <rPr>
            <b/>
            <sz val="9"/>
            <color indexed="81"/>
            <rFont val="ＭＳ Ｐゴシック"/>
            <family val="3"/>
            <charset val="128"/>
          </rPr>
          <t>当該事業所以外に兼務している職務があれば記載</t>
        </r>
      </text>
    </comment>
    <comment ref="B10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03" authorId="1" shapeId="0">
      <text>
        <r>
          <rPr>
            <sz val="9"/>
            <color indexed="81"/>
            <rFont val="ＭＳ Ｐゴシック"/>
            <family val="3"/>
            <charset val="128"/>
          </rPr>
          <t>当該事業所以外に兼務している職務があれば記載</t>
        </r>
      </text>
    </comment>
    <comment ref="AK104" authorId="1" shapeId="0">
      <text>
        <r>
          <rPr>
            <b/>
            <sz val="9"/>
            <color indexed="81"/>
            <rFont val="ＭＳ Ｐゴシック"/>
            <family val="3"/>
            <charset val="128"/>
          </rPr>
          <t>当該事業所以外に兼務している職務があれば記載</t>
        </r>
      </text>
    </comment>
    <comment ref="AK105" authorId="1" shapeId="0">
      <text>
        <r>
          <rPr>
            <b/>
            <sz val="9"/>
            <color indexed="81"/>
            <rFont val="ＭＳ Ｐゴシック"/>
            <family val="3"/>
            <charset val="128"/>
          </rPr>
          <t>当該事業所以外に兼務している職務があれば記載</t>
        </r>
      </text>
    </comment>
    <comment ref="AK106" authorId="1" shapeId="0">
      <text>
        <r>
          <rPr>
            <b/>
            <sz val="9"/>
            <color indexed="81"/>
            <rFont val="ＭＳ Ｐゴシック"/>
            <family val="3"/>
            <charset val="128"/>
          </rPr>
          <t>当該事業所以外に兼務している職務があれば記載</t>
        </r>
      </text>
    </comment>
    <comment ref="AK107" authorId="1" shapeId="0">
      <text>
        <r>
          <rPr>
            <b/>
            <sz val="9"/>
            <color indexed="81"/>
            <rFont val="ＭＳ Ｐゴシック"/>
            <family val="3"/>
            <charset val="128"/>
          </rPr>
          <t>当該事業所以外に兼務している職務があれば記載</t>
        </r>
      </text>
    </comment>
    <comment ref="B10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08" authorId="1" shapeId="0">
      <text>
        <r>
          <rPr>
            <sz val="9"/>
            <color indexed="81"/>
            <rFont val="ＭＳ Ｐゴシック"/>
            <family val="3"/>
            <charset val="128"/>
          </rPr>
          <t>当該事業所以外に兼務している職務があれば記載</t>
        </r>
      </text>
    </comment>
    <comment ref="AK109" authorId="1" shapeId="0">
      <text>
        <r>
          <rPr>
            <b/>
            <sz val="9"/>
            <color indexed="81"/>
            <rFont val="ＭＳ Ｐゴシック"/>
            <family val="3"/>
            <charset val="128"/>
          </rPr>
          <t>当該事業所以外に兼務している職務があれば記載</t>
        </r>
      </text>
    </comment>
    <comment ref="AK110" authorId="1" shapeId="0">
      <text>
        <r>
          <rPr>
            <b/>
            <sz val="9"/>
            <color indexed="81"/>
            <rFont val="ＭＳ Ｐゴシック"/>
            <family val="3"/>
            <charset val="128"/>
          </rPr>
          <t>当該事業所以外に兼務している職務があれば記載</t>
        </r>
      </text>
    </comment>
    <comment ref="AK111" authorId="1" shapeId="0">
      <text>
        <r>
          <rPr>
            <b/>
            <sz val="9"/>
            <color indexed="81"/>
            <rFont val="ＭＳ Ｐゴシック"/>
            <family val="3"/>
            <charset val="128"/>
          </rPr>
          <t>当該事業所以外に兼務している職務があれば記載</t>
        </r>
      </text>
    </comment>
    <comment ref="AK112" authorId="1" shapeId="0">
      <text>
        <r>
          <rPr>
            <b/>
            <sz val="9"/>
            <color indexed="81"/>
            <rFont val="ＭＳ Ｐゴシック"/>
            <family val="3"/>
            <charset val="128"/>
          </rPr>
          <t>当該事業所以外に兼務している職務があれば記載</t>
        </r>
      </text>
    </comment>
    <comment ref="B1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13" authorId="1" shapeId="0">
      <text>
        <r>
          <rPr>
            <sz val="9"/>
            <color indexed="81"/>
            <rFont val="ＭＳ Ｐゴシック"/>
            <family val="3"/>
            <charset val="128"/>
          </rPr>
          <t>当該事業所以外に兼務している職務があれば記載</t>
        </r>
      </text>
    </comment>
    <comment ref="AK114" authorId="1" shapeId="0">
      <text>
        <r>
          <rPr>
            <b/>
            <sz val="9"/>
            <color indexed="81"/>
            <rFont val="ＭＳ Ｐゴシック"/>
            <family val="3"/>
            <charset val="128"/>
          </rPr>
          <t>当該事業所以外に兼務している職務があれば記載</t>
        </r>
      </text>
    </comment>
    <comment ref="AK115" authorId="1" shapeId="0">
      <text>
        <r>
          <rPr>
            <b/>
            <sz val="9"/>
            <color indexed="81"/>
            <rFont val="ＭＳ Ｐゴシック"/>
            <family val="3"/>
            <charset val="128"/>
          </rPr>
          <t>当該事業所以外に兼務している職務があれば記載</t>
        </r>
      </text>
    </comment>
    <comment ref="AK116" authorId="1" shapeId="0">
      <text>
        <r>
          <rPr>
            <b/>
            <sz val="9"/>
            <color indexed="81"/>
            <rFont val="ＭＳ Ｐゴシック"/>
            <family val="3"/>
            <charset val="128"/>
          </rPr>
          <t>当該事業所以外に兼務している職務があれば記載</t>
        </r>
      </text>
    </comment>
    <comment ref="AK117" authorId="1" shapeId="0">
      <text>
        <r>
          <rPr>
            <b/>
            <sz val="9"/>
            <color indexed="81"/>
            <rFont val="ＭＳ Ｐゴシック"/>
            <family val="3"/>
            <charset val="128"/>
          </rPr>
          <t>当該事業所以外に兼務している職務があれば記載</t>
        </r>
      </text>
    </comment>
    <comment ref="B11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18" authorId="1" shapeId="0">
      <text>
        <r>
          <rPr>
            <sz val="9"/>
            <color indexed="81"/>
            <rFont val="ＭＳ Ｐゴシック"/>
            <family val="3"/>
            <charset val="128"/>
          </rPr>
          <t>当該事業所以外に兼務している職務があれば記載</t>
        </r>
      </text>
    </comment>
    <comment ref="AK119" authorId="1" shapeId="0">
      <text>
        <r>
          <rPr>
            <b/>
            <sz val="9"/>
            <color indexed="81"/>
            <rFont val="ＭＳ Ｐゴシック"/>
            <family val="3"/>
            <charset val="128"/>
          </rPr>
          <t>当該事業所以外に兼務している職務があれば記載</t>
        </r>
      </text>
    </comment>
    <comment ref="AK120" authorId="1" shapeId="0">
      <text>
        <r>
          <rPr>
            <b/>
            <sz val="9"/>
            <color indexed="81"/>
            <rFont val="ＭＳ Ｐゴシック"/>
            <family val="3"/>
            <charset val="128"/>
          </rPr>
          <t>当該事業所以外に兼務している職務があれば記載</t>
        </r>
      </text>
    </comment>
    <comment ref="AK121" authorId="1" shapeId="0">
      <text>
        <r>
          <rPr>
            <b/>
            <sz val="9"/>
            <color indexed="81"/>
            <rFont val="ＭＳ Ｐゴシック"/>
            <family val="3"/>
            <charset val="128"/>
          </rPr>
          <t>当該事業所以外に兼務している職務があれば記載</t>
        </r>
      </text>
    </comment>
    <comment ref="AK122" authorId="1" shapeId="0">
      <text>
        <r>
          <rPr>
            <b/>
            <sz val="9"/>
            <color indexed="81"/>
            <rFont val="ＭＳ Ｐゴシック"/>
            <family val="3"/>
            <charset val="128"/>
          </rPr>
          <t>当該事業所以外に兼務している職務があれば記載</t>
        </r>
      </text>
    </comment>
    <comment ref="B12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23" authorId="1" shapeId="0">
      <text>
        <r>
          <rPr>
            <sz val="9"/>
            <color indexed="81"/>
            <rFont val="ＭＳ Ｐゴシック"/>
            <family val="3"/>
            <charset val="128"/>
          </rPr>
          <t>当該事業所以外に兼務している職務があれば記載</t>
        </r>
      </text>
    </comment>
    <comment ref="AK124" authorId="1" shapeId="0">
      <text>
        <r>
          <rPr>
            <b/>
            <sz val="9"/>
            <color indexed="81"/>
            <rFont val="ＭＳ Ｐゴシック"/>
            <family val="3"/>
            <charset val="128"/>
          </rPr>
          <t>当該事業所以外に兼務している職務があれば記載</t>
        </r>
      </text>
    </comment>
    <comment ref="AK125" authorId="1" shapeId="0">
      <text>
        <r>
          <rPr>
            <b/>
            <sz val="9"/>
            <color indexed="81"/>
            <rFont val="ＭＳ Ｐゴシック"/>
            <family val="3"/>
            <charset val="128"/>
          </rPr>
          <t>当該事業所以外に兼務している職務があれば記載</t>
        </r>
      </text>
    </comment>
    <comment ref="AK126" authorId="1" shapeId="0">
      <text>
        <r>
          <rPr>
            <b/>
            <sz val="9"/>
            <color indexed="81"/>
            <rFont val="ＭＳ Ｐゴシック"/>
            <family val="3"/>
            <charset val="128"/>
          </rPr>
          <t>当該事業所以外に兼務している職務があれば記載</t>
        </r>
      </text>
    </comment>
    <comment ref="AK127" authorId="1" shapeId="0">
      <text>
        <r>
          <rPr>
            <b/>
            <sz val="9"/>
            <color indexed="81"/>
            <rFont val="ＭＳ Ｐゴシック"/>
            <family val="3"/>
            <charset val="128"/>
          </rPr>
          <t>当該事業所以外に兼務している職務があれば記載</t>
        </r>
      </text>
    </comment>
    <comment ref="B12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28" authorId="1" shapeId="0">
      <text>
        <r>
          <rPr>
            <sz val="9"/>
            <color indexed="81"/>
            <rFont val="ＭＳ Ｐゴシック"/>
            <family val="3"/>
            <charset val="128"/>
          </rPr>
          <t>当該事業所以外に兼務している職務があれば記載</t>
        </r>
      </text>
    </comment>
    <comment ref="AK129" authorId="1" shapeId="0">
      <text>
        <r>
          <rPr>
            <b/>
            <sz val="9"/>
            <color indexed="81"/>
            <rFont val="ＭＳ Ｐゴシック"/>
            <family val="3"/>
            <charset val="128"/>
          </rPr>
          <t>当該事業所以外に兼務している職務があれば記載</t>
        </r>
      </text>
    </comment>
    <comment ref="AK130" authorId="1" shapeId="0">
      <text>
        <r>
          <rPr>
            <b/>
            <sz val="9"/>
            <color indexed="81"/>
            <rFont val="ＭＳ Ｐゴシック"/>
            <family val="3"/>
            <charset val="128"/>
          </rPr>
          <t>当該事業所以外に兼務している職務があれば記載</t>
        </r>
      </text>
    </comment>
    <comment ref="AK131" authorId="1" shapeId="0">
      <text>
        <r>
          <rPr>
            <b/>
            <sz val="9"/>
            <color indexed="81"/>
            <rFont val="ＭＳ Ｐゴシック"/>
            <family val="3"/>
            <charset val="128"/>
          </rPr>
          <t>当該事業所以外に兼務している職務があれば記載</t>
        </r>
      </text>
    </comment>
    <comment ref="AK132" authorId="1" shapeId="0">
      <text>
        <r>
          <rPr>
            <b/>
            <sz val="9"/>
            <color indexed="81"/>
            <rFont val="ＭＳ Ｐゴシック"/>
            <family val="3"/>
            <charset val="128"/>
          </rPr>
          <t>当該事業所以外に兼務している職務があれば記載</t>
        </r>
      </text>
    </comment>
    <comment ref="B13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33" authorId="1" shapeId="0">
      <text>
        <r>
          <rPr>
            <sz val="9"/>
            <color indexed="81"/>
            <rFont val="ＭＳ Ｐゴシック"/>
            <family val="3"/>
            <charset val="128"/>
          </rPr>
          <t>当該事業所以外に兼務している職務があれば記載</t>
        </r>
      </text>
    </comment>
    <comment ref="AK134" authorId="1" shapeId="0">
      <text>
        <r>
          <rPr>
            <b/>
            <sz val="9"/>
            <color indexed="81"/>
            <rFont val="ＭＳ Ｐゴシック"/>
            <family val="3"/>
            <charset val="128"/>
          </rPr>
          <t>当該事業所以外に兼務している職務があれば記載</t>
        </r>
      </text>
    </comment>
    <comment ref="AK135" authorId="1" shapeId="0">
      <text>
        <r>
          <rPr>
            <b/>
            <sz val="9"/>
            <color indexed="81"/>
            <rFont val="ＭＳ Ｐゴシック"/>
            <family val="3"/>
            <charset val="128"/>
          </rPr>
          <t>当該事業所以外に兼務している職務があれば記載</t>
        </r>
      </text>
    </comment>
    <comment ref="AK136" authorId="1" shapeId="0">
      <text>
        <r>
          <rPr>
            <b/>
            <sz val="9"/>
            <color indexed="81"/>
            <rFont val="ＭＳ Ｐゴシック"/>
            <family val="3"/>
            <charset val="128"/>
          </rPr>
          <t>当該事業所以外に兼務している職務があれば記載</t>
        </r>
      </text>
    </comment>
    <comment ref="AK137" authorId="1" shapeId="0">
      <text>
        <r>
          <rPr>
            <b/>
            <sz val="9"/>
            <color indexed="81"/>
            <rFont val="ＭＳ Ｐゴシック"/>
            <family val="3"/>
            <charset val="128"/>
          </rPr>
          <t>当該事業所以外に兼務している職務があれば記載</t>
        </r>
      </text>
    </comment>
    <comment ref="B13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38" authorId="1" shapeId="0">
      <text>
        <r>
          <rPr>
            <sz val="9"/>
            <color indexed="81"/>
            <rFont val="ＭＳ Ｐゴシック"/>
            <family val="3"/>
            <charset val="128"/>
          </rPr>
          <t>当該事業所以外に兼務している職務があれば記載</t>
        </r>
      </text>
    </comment>
    <comment ref="AK139" authorId="1" shapeId="0">
      <text>
        <r>
          <rPr>
            <b/>
            <sz val="9"/>
            <color indexed="81"/>
            <rFont val="ＭＳ Ｐゴシック"/>
            <family val="3"/>
            <charset val="128"/>
          </rPr>
          <t>当該事業所以外に兼務している職務があれば記載</t>
        </r>
      </text>
    </comment>
    <comment ref="AK140" authorId="1" shapeId="0">
      <text>
        <r>
          <rPr>
            <b/>
            <sz val="9"/>
            <color indexed="81"/>
            <rFont val="ＭＳ Ｐゴシック"/>
            <family val="3"/>
            <charset val="128"/>
          </rPr>
          <t>当該事業所以外に兼務している職務があれば記載</t>
        </r>
      </text>
    </comment>
    <comment ref="AK141" authorId="1" shapeId="0">
      <text>
        <r>
          <rPr>
            <b/>
            <sz val="9"/>
            <color indexed="81"/>
            <rFont val="ＭＳ Ｐゴシック"/>
            <family val="3"/>
            <charset val="128"/>
          </rPr>
          <t>当該事業所以外に兼務している職務があれば記載</t>
        </r>
      </text>
    </comment>
    <comment ref="AK142" authorId="1" shapeId="0">
      <text>
        <r>
          <rPr>
            <b/>
            <sz val="9"/>
            <color indexed="81"/>
            <rFont val="ＭＳ Ｐゴシック"/>
            <family val="3"/>
            <charset val="128"/>
          </rPr>
          <t>当該事業所以外に兼務している職務があれば記載</t>
        </r>
      </text>
    </comment>
    <comment ref="B14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43" authorId="1" shapeId="0">
      <text>
        <r>
          <rPr>
            <sz val="9"/>
            <color indexed="81"/>
            <rFont val="ＭＳ Ｐゴシック"/>
            <family val="3"/>
            <charset val="128"/>
          </rPr>
          <t>当該事業所以外に兼務している職務があれば記載</t>
        </r>
      </text>
    </comment>
    <comment ref="AK144" authorId="1" shapeId="0">
      <text>
        <r>
          <rPr>
            <b/>
            <sz val="9"/>
            <color indexed="81"/>
            <rFont val="ＭＳ Ｐゴシック"/>
            <family val="3"/>
            <charset val="128"/>
          </rPr>
          <t>当該事業所以外に兼務している職務があれば記載</t>
        </r>
      </text>
    </comment>
    <comment ref="AK145" authorId="1" shapeId="0">
      <text>
        <r>
          <rPr>
            <b/>
            <sz val="9"/>
            <color indexed="81"/>
            <rFont val="ＭＳ Ｐゴシック"/>
            <family val="3"/>
            <charset val="128"/>
          </rPr>
          <t>当該事業所以外に兼務している職務があれば記載</t>
        </r>
      </text>
    </comment>
    <comment ref="AK146" authorId="1" shapeId="0">
      <text>
        <r>
          <rPr>
            <b/>
            <sz val="9"/>
            <color indexed="81"/>
            <rFont val="ＭＳ Ｐゴシック"/>
            <family val="3"/>
            <charset val="128"/>
          </rPr>
          <t>当該事業所以外に兼務している職務があれば記載</t>
        </r>
      </text>
    </comment>
    <comment ref="AK147" authorId="1" shapeId="0">
      <text>
        <r>
          <rPr>
            <b/>
            <sz val="9"/>
            <color indexed="81"/>
            <rFont val="ＭＳ Ｐゴシック"/>
            <family val="3"/>
            <charset val="128"/>
          </rPr>
          <t>当該事業所以外に兼務している職務があれば記載</t>
        </r>
      </text>
    </comment>
    <comment ref="B14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48" authorId="1" shapeId="0">
      <text>
        <r>
          <rPr>
            <b/>
            <sz val="9"/>
            <color indexed="81"/>
            <rFont val="ＭＳ Ｐゴシック"/>
            <family val="3"/>
            <charset val="128"/>
          </rPr>
          <t>当該事業所以外に兼務している職務があれば記載</t>
        </r>
      </text>
    </comment>
    <comment ref="AK149" authorId="1" shapeId="0">
      <text>
        <r>
          <rPr>
            <b/>
            <sz val="9"/>
            <color indexed="81"/>
            <rFont val="ＭＳ Ｐゴシック"/>
            <family val="3"/>
            <charset val="128"/>
          </rPr>
          <t>当該事業所以外に兼務している職務があれば記載</t>
        </r>
      </text>
    </comment>
    <comment ref="AK150" authorId="1" shapeId="0">
      <text>
        <r>
          <rPr>
            <b/>
            <sz val="9"/>
            <color indexed="81"/>
            <rFont val="ＭＳ Ｐゴシック"/>
            <family val="3"/>
            <charset val="128"/>
          </rPr>
          <t>当該事業所以外に兼務している職務があれば記載</t>
        </r>
      </text>
    </comment>
    <comment ref="AK151" authorId="1" shapeId="0">
      <text>
        <r>
          <rPr>
            <b/>
            <sz val="9"/>
            <color indexed="81"/>
            <rFont val="ＭＳ Ｐゴシック"/>
            <family val="3"/>
            <charset val="128"/>
          </rPr>
          <t>当該事業所以外に兼務している職務があれば記載</t>
        </r>
      </text>
    </comment>
    <comment ref="AK152" authorId="1" shapeId="0">
      <text>
        <r>
          <rPr>
            <b/>
            <sz val="9"/>
            <color indexed="81"/>
            <rFont val="ＭＳ Ｐゴシック"/>
            <family val="3"/>
            <charset val="128"/>
          </rPr>
          <t>当該事業所以外に兼務している職務があれば記載</t>
        </r>
      </text>
    </comment>
    <comment ref="B15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53" authorId="1" shapeId="0">
      <text>
        <r>
          <rPr>
            <b/>
            <sz val="9"/>
            <color indexed="81"/>
            <rFont val="ＭＳ Ｐゴシック"/>
            <family val="3"/>
            <charset val="128"/>
          </rPr>
          <t>当該事業所以外に兼務している職務があれば記載</t>
        </r>
      </text>
    </comment>
    <comment ref="AK154" authorId="1" shapeId="0">
      <text>
        <r>
          <rPr>
            <b/>
            <sz val="9"/>
            <color indexed="81"/>
            <rFont val="ＭＳ Ｐゴシック"/>
            <family val="3"/>
            <charset val="128"/>
          </rPr>
          <t>当該事業所以外に兼務している職務があれば記載</t>
        </r>
      </text>
    </comment>
    <comment ref="AK155" authorId="1" shapeId="0">
      <text>
        <r>
          <rPr>
            <b/>
            <sz val="9"/>
            <color indexed="81"/>
            <rFont val="ＭＳ Ｐゴシック"/>
            <family val="3"/>
            <charset val="128"/>
          </rPr>
          <t>当該事業所以外に兼務している職務があれば記載</t>
        </r>
      </text>
    </comment>
    <comment ref="AK156" authorId="1" shapeId="0">
      <text>
        <r>
          <rPr>
            <b/>
            <sz val="9"/>
            <color indexed="81"/>
            <rFont val="ＭＳ Ｐゴシック"/>
            <family val="3"/>
            <charset val="128"/>
          </rPr>
          <t>当該事業所以外に兼務している職務があれば記載</t>
        </r>
      </text>
    </comment>
    <comment ref="AK157" authorId="1" shapeId="0">
      <text>
        <r>
          <rPr>
            <b/>
            <sz val="9"/>
            <color indexed="81"/>
            <rFont val="ＭＳ Ｐゴシック"/>
            <family val="3"/>
            <charset val="128"/>
          </rPr>
          <t>当該事業所以外に兼務している職務があれば記載</t>
        </r>
      </text>
    </comment>
    <comment ref="B15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58" authorId="1" shapeId="0">
      <text>
        <r>
          <rPr>
            <sz val="9"/>
            <color indexed="81"/>
            <rFont val="ＭＳ Ｐゴシック"/>
            <family val="3"/>
            <charset val="128"/>
          </rPr>
          <t>当該事業所以外に兼務している職務があれば記載</t>
        </r>
      </text>
    </comment>
    <comment ref="AK159" authorId="1" shapeId="0">
      <text>
        <r>
          <rPr>
            <b/>
            <sz val="9"/>
            <color indexed="81"/>
            <rFont val="ＭＳ Ｐゴシック"/>
            <family val="3"/>
            <charset val="128"/>
          </rPr>
          <t>当該事業所以外に兼務している職務があれば記載</t>
        </r>
      </text>
    </comment>
    <comment ref="AK160" authorId="1" shapeId="0">
      <text>
        <r>
          <rPr>
            <b/>
            <sz val="9"/>
            <color indexed="81"/>
            <rFont val="ＭＳ Ｐゴシック"/>
            <family val="3"/>
            <charset val="128"/>
          </rPr>
          <t>当該事業所以外に兼務している職務があれば記載</t>
        </r>
      </text>
    </comment>
    <comment ref="AK161" authorId="1" shapeId="0">
      <text>
        <r>
          <rPr>
            <b/>
            <sz val="9"/>
            <color indexed="81"/>
            <rFont val="ＭＳ Ｐゴシック"/>
            <family val="3"/>
            <charset val="128"/>
          </rPr>
          <t>当該事業所以外に兼務している職務があれば記載</t>
        </r>
      </text>
    </comment>
    <comment ref="AK162" authorId="1" shapeId="0">
      <text>
        <r>
          <rPr>
            <b/>
            <sz val="9"/>
            <color indexed="81"/>
            <rFont val="ＭＳ Ｐゴシック"/>
            <family val="3"/>
            <charset val="128"/>
          </rPr>
          <t>当該事業所以外に兼務している職務があれば記載</t>
        </r>
      </text>
    </comment>
    <comment ref="B16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63" authorId="1" shapeId="0">
      <text>
        <r>
          <rPr>
            <b/>
            <sz val="9"/>
            <color indexed="81"/>
            <rFont val="ＭＳ Ｐゴシック"/>
            <family val="3"/>
            <charset val="128"/>
          </rPr>
          <t>当該事業所以外に兼務している職務があれば記載</t>
        </r>
      </text>
    </comment>
  </commentList>
</comments>
</file>

<file path=xl/comments5.xml><?xml version="1.0" encoding="utf-8"?>
<comments xmlns="http://schemas.openxmlformats.org/spreadsheetml/2006/main">
  <authors>
    <author>setup</author>
    <author>miwa</author>
  </authors>
  <commentList>
    <comment ref="H7" authorId="0" shapeId="0">
      <text>
        <r>
          <rPr>
            <b/>
            <sz val="11"/>
            <color indexed="81"/>
            <rFont val="ＭＳ Ｐゴシック"/>
            <family val="3"/>
            <charset val="128"/>
          </rPr>
          <t xml:space="preserve">①年月、事業所名、ユニット名
②通いサービス時間帯
③常勤の時間数
④記号と勤務時間の設定（欄外下）
⇒勤務表の入力
</t>
        </r>
      </text>
    </comment>
    <comment ref="AH9" authorId="0" shapeId="0">
      <text>
        <r>
          <rPr>
            <sz val="9"/>
            <color indexed="81"/>
            <rFont val="ＭＳ Ｐゴシック"/>
            <family val="3"/>
            <charset val="128"/>
          </rPr>
          <t>平均利用者数とは、前年度の全利用者数等の延数を当該前年度の日数で割って出た数値となります
※小数点第2位切り上げ</t>
        </r>
      </text>
    </comment>
    <comment ref="AJ9" authorId="1"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13" authorId="0" shapeId="0">
      <text>
        <r>
          <rPr>
            <sz val="9"/>
            <color indexed="81"/>
            <rFont val="ＭＳ Ｐゴシック"/>
            <family val="3"/>
            <charset val="128"/>
          </rPr>
          <t xml:space="preserve">下記で設定した勤務時間の記号をリストから選んでください
</t>
        </r>
      </text>
    </comment>
    <comment ref="M13" authorId="0" shapeId="0">
      <text>
        <r>
          <rPr>
            <sz val="9"/>
            <color indexed="81"/>
            <rFont val="ＭＳ Ｐゴシック"/>
            <family val="3"/>
            <charset val="128"/>
          </rPr>
          <t xml:space="preserve">下記で設定した勤務時間の記号をリストから選んでください
</t>
        </r>
      </text>
    </comment>
    <comment ref="T13" authorId="0" shapeId="0">
      <text>
        <r>
          <rPr>
            <sz val="9"/>
            <color indexed="81"/>
            <rFont val="ＭＳ Ｐゴシック"/>
            <family val="3"/>
            <charset val="128"/>
          </rPr>
          <t xml:space="preserve">下記で設定した勤務時間の記号をリストから選んでください
</t>
        </r>
      </text>
    </comment>
    <comment ref="AA13" authorId="0" shapeId="0">
      <text>
        <r>
          <rPr>
            <sz val="9"/>
            <color indexed="81"/>
            <rFont val="ＭＳ Ｐゴシック"/>
            <family val="3"/>
            <charset val="128"/>
          </rPr>
          <t xml:space="preserve">下記で設定した勤務時間の記号をリストから選んでください
</t>
        </r>
      </text>
    </comment>
    <comment ref="AK13" authorId="1" shapeId="0">
      <text>
        <r>
          <rPr>
            <sz val="9"/>
            <color indexed="81"/>
            <rFont val="ＭＳ Ｐゴシック"/>
            <family val="3"/>
            <charset val="128"/>
          </rPr>
          <t>当該事業所以外に兼務している職務があれば記載</t>
        </r>
      </text>
    </comment>
    <comment ref="F14" authorId="0" shapeId="0">
      <text>
        <r>
          <rPr>
            <sz val="9"/>
            <color indexed="81"/>
            <rFont val="ＭＳ Ｐゴシック"/>
            <family val="3"/>
            <charset val="128"/>
          </rPr>
          <t xml:space="preserve">下記で設定した勤務時間の記号をリストから選んでください
</t>
        </r>
      </text>
    </comment>
    <comment ref="M14" authorId="0" shapeId="0">
      <text>
        <r>
          <rPr>
            <sz val="9"/>
            <color indexed="81"/>
            <rFont val="ＭＳ Ｐゴシック"/>
            <family val="3"/>
            <charset val="128"/>
          </rPr>
          <t xml:space="preserve">下記で設定した勤務時間の記号をリストから選んでください
</t>
        </r>
      </text>
    </comment>
    <comment ref="T14" authorId="0" shapeId="0">
      <text>
        <r>
          <rPr>
            <sz val="9"/>
            <color indexed="81"/>
            <rFont val="ＭＳ Ｐゴシック"/>
            <family val="3"/>
            <charset val="128"/>
          </rPr>
          <t xml:space="preserve">下記で設定した勤務時間の記号をリストから選んでください
</t>
        </r>
      </text>
    </comment>
    <comment ref="AA14" authorId="0" shapeId="0">
      <text>
        <r>
          <rPr>
            <sz val="9"/>
            <color indexed="81"/>
            <rFont val="ＭＳ Ｐゴシック"/>
            <family val="3"/>
            <charset val="128"/>
          </rPr>
          <t xml:space="preserve">下記で設定した勤務時間の記号をリストから選んでください
</t>
        </r>
      </text>
    </comment>
    <comment ref="AK14" authorId="1" shapeId="0">
      <text>
        <r>
          <rPr>
            <sz val="9"/>
            <color indexed="81"/>
            <rFont val="ＭＳ Ｐゴシック"/>
            <family val="3"/>
            <charset val="128"/>
          </rPr>
          <t>当該事業所以外に兼務している職務があれば記載</t>
        </r>
      </text>
    </comment>
    <comment ref="AK15" authorId="1" shapeId="0">
      <text>
        <r>
          <rPr>
            <sz val="9"/>
            <color indexed="81"/>
            <rFont val="ＭＳ Ｐゴシック"/>
            <family val="3"/>
            <charset val="128"/>
          </rPr>
          <t>当該事業所以外に兼務している職務があれば記載</t>
        </r>
      </text>
    </comment>
    <comment ref="AK16" authorId="1" shapeId="0">
      <text>
        <r>
          <rPr>
            <sz val="9"/>
            <color indexed="81"/>
            <rFont val="ＭＳ Ｐゴシック"/>
            <family val="3"/>
            <charset val="128"/>
          </rPr>
          <t>当該事業所以外に兼務している職務があれば記載</t>
        </r>
      </text>
    </comment>
    <comment ref="AK17" authorId="1" shapeId="0">
      <text>
        <r>
          <rPr>
            <sz val="9"/>
            <color indexed="81"/>
            <rFont val="ＭＳ Ｐゴシック"/>
            <family val="3"/>
            <charset val="128"/>
          </rPr>
          <t>当該事業所以外に兼務している職務があれば記載</t>
        </r>
      </text>
    </comment>
    <comment ref="AK18" authorId="1" shapeId="0">
      <text>
        <r>
          <rPr>
            <sz val="9"/>
            <color indexed="81"/>
            <rFont val="ＭＳ Ｐゴシック"/>
            <family val="3"/>
            <charset val="128"/>
          </rPr>
          <t>当該事業所以外に兼務している職務があれば記載</t>
        </r>
      </text>
    </comment>
    <comment ref="AK19" authorId="1" shapeId="0">
      <text>
        <r>
          <rPr>
            <sz val="9"/>
            <color indexed="81"/>
            <rFont val="ＭＳ Ｐゴシック"/>
            <family val="3"/>
            <charset val="128"/>
          </rPr>
          <t>当該事業所以外に兼務している職務があれば記載</t>
        </r>
      </text>
    </comment>
    <comment ref="AK20" authorId="1" shapeId="0">
      <text>
        <r>
          <rPr>
            <sz val="9"/>
            <color indexed="81"/>
            <rFont val="ＭＳ Ｐゴシック"/>
            <family val="3"/>
            <charset val="128"/>
          </rPr>
          <t>当該事業所以外に兼務している職務があれば記載</t>
        </r>
      </text>
    </comment>
    <comment ref="AK21" authorId="1" shapeId="0">
      <text>
        <r>
          <rPr>
            <sz val="9"/>
            <color indexed="81"/>
            <rFont val="ＭＳ Ｐゴシック"/>
            <family val="3"/>
            <charset val="128"/>
          </rPr>
          <t>当該事業所以外に兼務している職務があれば記載</t>
        </r>
      </text>
    </comment>
    <comment ref="AK22" authorId="1" shapeId="0">
      <text>
        <r>
          <rPr>
            <sz val="9"/>
            <color indexed="81"/>
            <rFont val="ＭＳ Ｐゴシック"/>
            <family val="3"/>
            <charset val="128"/>
          </rPr>
          <t>当該事業所以外に兼務している職務があれば記載</t>
        </r>
      </text>
    </comment>
    <comment ref="AK23" authorId="1" shapeId="0">
      <text>
        <r>
          <rPr>
            <sz val="9"/>
            <color indexed="81"/>
            <rFont val="ＭＳ Ｐゴシック"/>
            <family val="3"/>
            <charset val="128"/>
          </rPr>
          <t>当該事業所以外に兼務している職務があれば記載</t>
        </r>
      </text>
    </comment>
    <comment ref="AK24" authorId="1" shapeId="0">
      <text>
        <r>
          <rPr>
            <sz val="9"/>
            <color indexed="81"/>
            <rFont val="ＭＳ Ｐゴシック"/>
            <family val="3"/>
            <charset val="128"/>
          </rPr>
          <t>当該事業所以外に兼務している職務があれば記載</t>
        </r>
      </text>
    </comment>
    <comment ref="AK25" authorId="1" shapeId="0">
      <text>
        <r>
          <rPr>
            <sz val="9"/>
            <color indexed="81"/>
            <rFont val="ＭＳ Ｐゴシック"/>
            <family val="3"/>
            <charset val="128"/>
          </rPr>
          <t>当該事業所以外に兼務している職務があれば記載</t>
        </r>
      </text>
    </comment>
    <comment ref="AK26" authorId="1" shapeId="0">
      <text>
        <r>
          <rPr>
            <sz val="9"/>
            <color indexed="81"/>
            <rFont val="ＭＳ Ｐゴシック"/>
            <family val="3"/>
            <charset val="128"/>
          </rPr>
          <t>当該事業所以外に兼務している職務があれば記載</t>
        </r>
      </text>
    </comment>
    <comment ref="AK27" authorId="1" shapeId="0">
      <text>
        <r>
          <rPr>
            <sz val="9"/>
            <color indexed="81"/>
            <rFont val="ＭＳ Ｐゴシック"/>
            <family val="3"/>
            <charset val="128"/>
          </rPr>
          <t>当該事業所以外に兼務している職務があれば記載</t>
        </r>
      </text>
    </comment>
    <comment ref="AK28" authorId="1" shapeId="0">
      <text>
        <r>
          <rPr>
            <sz val="9"/>
            <color indexed="81"/>
            <rFont val="ＭＳ Ｐゴシック"/>
            <family val="3"/>
            <charset val="128"/>
          </rPr>
          <t>当該事業所以外に兼務している職務があれば記載</t>
        </r>
      </text>
    </comment>
    <comment ref="AK29" authorId="1" shapeId="0">
      <text>
        <r>
          <rPr>
            <sz val="9"/>
            <color indexed="81"/>
            <rFont val="ＭＳ Ｐゴシック"/>
            <family val="3"/>
            <charset val="128"/>
          </rPr>
          <t>当該事業所以外に兼務している職務があれば記載</t>
        </r>
      </text>
    </comment>
    <comment ref="AK30" authorId="1" shapeId="0">
      <text>
        <r>
          <rPr>
            <sz val="9"/>
            <color indexed="81"/>
            <rFont val="ＭＳ Ｐゴシック"/>
            <family val="3"/>
            <charset val="128"/>
          </rPr>
          <t>当該事業所以外に兼務している職務があれば記載</t>
        </r>
      </text>
    </comment>
    <comment ref="AK31" authorId="1" shapeId="0">
      <text>
        <r>
          <rPr>
            <sz val="9"/>
            <color indexed="81"/>
            <rFont val="ＭＳ Ｐゴシック"/>
            <family val="3"/>
            <charset val="128"/>
          </rPr>
          <t>当該事業所以外に兼務している職務があれば記載</t>
        </r>
      </text>
    </comment>
    <comment ref="AK32" authorId="1" shapeId="0">
      <text>
        <r>
          <rPr>
            <sz val="9"/>
            <color indexed="81"/>
            <rFont val="ＭＳ Ｐゴシック"/>
            <family val="3"/>
            <charset val="128"/>
          </rPr>
          <t>当該事業所以外に兼務している職務があれば記載</t>
        </r>
      </text>
    </comment>
    <comment ref="C39" authorId="0" shapeId="0">
      <text>
        <r>
          <rPr>
            <sz val="10"/>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9" authorId="1" shapeId="0">
      <text>
        <r>
          <rPr>
            <sz val="9"/>
            <color indexed="81"/>
            <rFont val="ＭＳ Ｐゴシック"/>
            <family val="3"/>
            <charset val="128"/>
          </rPr>
          <t>2文字までで自由に設定してください。
Ａ,Ｂ,Ｃ・・・
①,②,③・・・
早,日,遅・・・
日1,日2・・・</t>
        </r>
      </text>
    </comment>
    <comment ref="E39" authorId="1" shapeId="0">
      <text>
        <r>
          <rPr>
            <sz val="9"/>
            <color indexed="81"/>
            <rFont val="ＭＳ Ｐゴシック"/>
            <family val="3"/>
            <charset val="128"/>
          </rPr>
          <t>メモとして使ってください</t>
        </r>
      </text>
    </comment>
    <comment ref="F39"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9"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9"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 ref="B6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68"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68"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68" authorId="1" shapeId="0">
      <text>
        <r>
          <rPr>
            <sz val="9"/>
            <color indexed="81"/>
            <rFont val="ＭＳ Ｐゴシック"/>
            <family val="3"/>
            <charset val="128"/>
          </rPr>
          <t>下記で設定した勤務時間の記号をリストから選んでください</t>
        </r>
      </text>
    </comment>
    <comment ref="G68" authorId="1" shapeId="0">
      <text>
        <r>
          <rPr>
            <sz val="9"/>
            <color indexed="81"/>
            <rFont val="ＭＳ Ｐゴシック"/>
            <family val="3"/>
            <charset val="128"/>
          </rPr>
          <t>下記で設定した勤務時間の記号をリストから選んでください</t>
        </r>
      </text>
    </comment>
    <comment ref="H68" authorId="1" shapeId="0">
      <text>
        <r>
          <rPr>
            <sz val="9"/>
            <color indexed="81"/>
            <rFont val="ＭＳ Ｐゴシック"/>
            <family val="3"/>
            <charset val="128"/>
          </rPr>
          <t>下記で設定した勤務時間の記号をリストから選んでください</t>
        </r>
      </text>
    </comment>
    <comment ref="I68" authorId="1" shapeId="0">
      <text>
        <r>
          <rPr>
            <sz val="9"/>
            <color indexed="81"/>
            <rFont val="ＭＳ Ｐゴシック"/>
            <family val="3"/>
            <charset val="128"/>
          </rPr>
          <t>下記で設定した勤務時間の記号をリストから選んでください</t>
        </r>
      </text>
    </comment>
    <comment ref="J68" authorId="1" shapeId="0">
      <text>
        <r>
          <rPr>
            <sz val="9"/>
            <color indexed="81"/>
            <rFont val="ＭＳ Ｐゴシック"/>
            <family val="3"/>
            <charset val="128"/>
          </rPr>
          <t>下記で設定した勤務時間の記号をリストから選んでください</t>
        </r>
      </text>
    </comment>
    <comment ref="K68" authorId="1" shapeId="0">
      <text>
        <r>
          <rPr>
            <sz val="9"/>
            <color indexed="81"/>
            <rFont val="ＭＳ Ｐゴシック"/>
            <family val="3"/>
            <charset val="128"/>
          </rPr>
          <t>下記で設定した勤務時間の記号をリストから選んでください</t>
        </r>
      </text>
    </comment>
    <comment ref="L68" authorId="1" shapeId="0">
      <text>
        <r>
          <rPr>
            <sz val="9"/>
            <color indexed="81"/>
            <rFont val="ＭＳ Ｐゴシック"/>
            <family val="3"/>
            <charset val="128"/>
          </rPr>
          <t>下記で設定した勤務時間の記号をリストから選んでください</t>
        </r>
      </text>
    </comment>
    <comment ref="M68" authorId="1" shapeId="0">
      <text>
        <r>
          <rPr>
            <sz val="9"/>
            <color indexed="81"/>
            <rFont val="ＭＳ Ｐゴシック"/>
            <family val="3"/>
            <charset val="128"/>
          </rPr>
          <t>下記で設定した勤務時間の記号をリストから選んでください</t>
        </r>
      </text>
    </comment>
    <comment ref="N68" authorId="1" shapeId="0">
      <text>
        <r>
          <rPr>
            <sz val="9"/>
            <color indexed="81"/>
            <rFont val="ＭＳ Ｐゴシック"/>
            <family val="3"/>
            <charset val="128"/>
          </rPr>
          <t>下記で設定した勤務時間の記号をリストから選んでください</t>
        </r>
      </text>
    </comment>
    <comment ref="O68" authorId="1" shapeId="0">
      <text>
        <r>
          <rPr>
            <sz val="9"/>
            <color indexed="81"/>
            <rFont val="ＭＳ Ｐゴシック"/>
            <family val="3"/>
            <charset val="128"/>
          </rPr>
          <t>下記で設定した勤務時間の記号をリストから選んでください</t>
        </r>
      </text>
    </comment>
    <comment ref="P68" authorId="1" shapeId="0">
      <text>
        <r>
          <rPr>
            <sz val="9"/>
            <color indexed="81"/>
            <rFont val="ＭＳ Ｐゴシック"/>
            <family val="3"/>
            <charset val="128"/>
          </rPr>
          <t>下記で設定した勤務時間の記号をリストから選んでください</t>
        </r>
      </text>
    </comment>
    <comment ref="Q68" authorId="1" shapeId="0">
      <text>
        <r>
          <rPr>
            <sz val="9"/>
            <color indexed="81"/>
            <rFont val="ＭＳ Ｐゴシック"/>
            <family val="3"/>
            <charset val="128"/>
          </rPr>
          <t>下記で設定した勤務時間の記号をリストから選んでください</t>
        </r>
      </text>
    </comment>
    <comment ref="R68" authorId="1" shapeId="0">
      <text>
        <r>
          <rPr>
            <sz val="9"/>
            <color indexed="81"/>
            <rFont val="ＭＳ Ｐゴシック"/>
            <family val="3"/>
            <charset val="128"/>
          </rPr>
          <t>下記で設定した勤務時間の記号をリストから選んでください</t>
        </r>
      </text>
    </comment>
    <comment ref="S68" authorId="1" shapeId="0">
      <text>
        <r>
          <rPr>
            <sz val="9"/>
            <color indexed="81"/>
            <rFont val="ＭＳ Ｐゴシック"/>
            <family val="3"/>
            <charset val="128"/>
          </rPr>
          <t>下記で設定した勤務時間の記号をリストから選んでください</t>
        </r>
      </text>
    </comment>
    <comment ref="T68" authorId="1" shapeId="0">
      <text>
        <r>
          <rPr>
            <sz val="9"/>
            <color indexed="81"/>
            <rFont val="ＭＳ Ｐゴシック"/>
            <family val="3"/>
            <charset val="128"/>
          </rPr>
          <t>下記で設定した勤務時間の記号をリストから選んでください</t>
        </r>
      </text>
    </comment>
    <comment ref="U68" authorId="1" shapeId="0">
      <text>
        <r>
          <rPr>
            <sz val="9"/>
            <color indexed="81"/>
            <rFont val="ＭＳ Ｐゴシック"/>
            <family val="3"/>
            <charset val="128"/>
          </rPr>
          <t>下記で設定した勤務時間の記号をリストから選んでください</t>
        </r>
      </text>
    </comment>
    <comment ref="V68" authorId="1" shapeId="0">
      <text>
        <r>
          <rPr>
            <sz val="9"/>
            <color indexed="81"/>
            <rFont val="ＭＳ Ｐゴシック"/>
            <family val="3"/>
            <charset val="128"/>
          </rPr>
          <t>下記で設定した勤務時間の記号をリストから選んでください</t>
        </r>
      </text>
    </comment>
    <comment ref="W68" authorId="1" shapeId="0">
      <text>
        <r>
          <rPr>
            <sz val="9"/>
            <color indexed="81"/>
            <rFont val="ＭＳ Ｐゴシック"/>
            <family val="3"/>
            <charset val="128"/>
          </rPr>
          <t>下記で設定した勤務時間の記号をリストから選んでください</t>
        </r>
      </text>
    </comment>
    <comment ref="X68" authorId="1" shapeId="0">
      <text>
        <r>
          <rPr>
            <sz val="9"/>
            <color indexed="81"/>
            <rFont val="ＭＳ Ｐゴシック"/>
            <family val="3"/>
            <charset val="128"/>
          </rPr>
          <t>下記で設定した勤務時間の記号をリストから選んでください</t>
        </r>
      </text>
    </comment>
    <comment ref="Y68" authorId="1" shapeId="0">
      <text>
        <r>
          <rPr>
            <sz val="9"/>
            <color indexed="81"/>
            <rFont val="ＭＳ Ｐゴシック"/>
            <family val="3"/>
            <charset val="128"/>
          </rPr>
          <t>下記で設定した勤務時間の記号をリストから選んでください</t>
        </r>
      </text>
    </comment>
    <comment ref="Z68" authorId="1" shapeId="0">
      <text>
        <r>
          <rPr>
            <sz val="9"/>
            <color indexed="81"/>
            <rFont val="ＭＳ Ｐゴシック"/>
            <family val="3"/>
            <charset val="128"/>
          </rPr>
          <t>下記で設定した勤務時間の記号をリストから選んでください</t>
        </r>
      </text>
    </comment>
    <comment ref="AA68" authorId="1" shapeId="0">
      <text>
        <r>
          <rPr>
            <sz val="9"/>
            <color indexed="81"/>
            <rFont val="ＭＳ Ｐゴシック"/>
            <family val="3"/>
            <charset val="128"/>
          </rPr>
          <t>下記で設定した勤務時間の記号をリストから選んでください</t>
        </r>
      </text>
    </comment>
    <comment ref="AB68" authorId="1" shapeId="0">
      <text>
        <r>
          <rPr>
            <sz val="9"/>
            <color indexed="81"/>
            <rFont val="ＭＳ Ｐゴシック"/>
            <family val="3"/>
            <charset val="128"/>
          </rPr>
          <t>下記で設定した勤務時間の記号をリストから選んでください</t>
        </r>
      </text>
    </comment>
    <comment ref="AC68" authorId="1" shapeId="0">
      <text>
        <r>
          <rPr>
            <sz val="9"/>
            <color indexed="81"/>
            <rFont val="ＭＳ Ｐゴシック"/>
            <family val="3"/>
            <charset val="128"/>
          </rPr>
          <t>下記で設定した勤務時間の記号をリストから選んでください</t>
        </r>
      </text>
    </comment>
    <comment ref="AD68" authorId="1" shapeId="0">
      <text>
        <r>
          <rPr>
            <sz val="9"/>
            <color indexed="81"/>
            <rFont val="ＭＳ Ｐゴシック"/>
            <family val="3"/>
            <charset val="128"/>
          </rPr>
          <t>下記で設定した勤務時間の記号をリストから選んでください</t>
        </r>
      </text>
    </comment>
    <comment ref="AE68" authorId="1" shapeId="0">
      <text>
        <r>
          <rPr>
            <sz val="9"/>
            <color indexed="81"/>
            <rFont val="ＭＳ Ｐゴシック"/>
            <family val="3"/>
            <charset val="128"/>
          </rPr>
          <t>下記で設定した勤務時間の記号をリストから選んでください</t>
        </r>
      </text>
    </comment>
    <comment ref="AF68" authorId="1" shapeId="0">
      <text>
        <r>
          <rPr>
            <sz val="9"/>
            <color indexed="81"/>
            <rFont val="ＭＳ Ｐゴシック"/>
            <family val="3"/>
            <charset val="128"/>
          </rPr>
          <t>下記で設定した勤務時間の記号をリストから選んでください</t>
        </r>
      </text>
    </comment>
    <comment ref="AG68" authorId="1" shapeId="0">
      <text>
        <r>
          <rPr>
            <sz val="9"/>
            <color indexed="81"/>
            <rFont val="ＭＳ Ｐゴシック"/>
            <family val="3"/>
            <charset val="128"/>
          </rPr>
          <t>下記で設定した勤務時間の記号をリストから選んでください</t>
        </r>
      </text>
    </comment>
    <comment ref="AK68" authorId="1" shapeId="0">
      <text>
        <r>
          <rPr>
            <sz val="9"/>
            <color indexed="81"/>
            <rFont val="ＭＳ Ｐゴシック"/>
            <family val="3"/>
            <charset val="128"/>
          </rPr>
          <t>当該事業所以外に兼務している職務があれば記載</t>
        </r>
      </text>
    </comment>
    <comment ref="B7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F73" authorId="1" shapeId="0">
      <text>
        <r>
          <rPr>
            <sz val="9"/>
            <color indexed="81"/>
            <rFont val="ＭＳ Ｐゴシック"/>
            <family val="3"/>
            <charset val="128"/>
          </rPr>
          <t>下記で設定した勤務時間の記号をリストから選んでください</t>
        </r>
      </text>
    </comment>
    <comment ref="AK73" authorId="1" shapeId="0">
      <text>
        <r>
          <rPr>
            <sz val="9"/>
            <color indexed="81"/>
            <rFont val="ＭＳ Ｐゴシック"/>
            <family val="3"/>
            <charset val="128"/>
          </rPr>
          <t>当該事業所以外に兼務している職務があれば記載</t>
        </r>
      </text>
    </comment>
    <comment ref="AK74" authorId="1" shapeId="0">
      <text>
        <r>
          <rPr>
            <b/>
            <sz val="9"/>
            <color indexed="81"/>
            <rFont val="ＭＳ Ｐゴシック"/>
            <family val="3"/>
            <charset val="128"/>
          </rPr>
          <t>当該事業所以外に兼務している職務があれば記載</t>
        </r>
      </text>
    </comment>
    <comment ref="AK75" authorId="1" shapeId="0">
      <text>
        <r>
          <rPr>
            <b/>
            <sz val="9"/>
            <color indexed="81"/>
            <rFont val="ＭＳ Ｐゴシック"/>
            <family val="3"/>
            <charset val="128"/>
          </rPr>
          <t>当該事業所以外に兼務している職務があれば記載</t>
        </r>
      </text>
    </comment>
    <comment ref="AK76" authorId="1" shapeId="0">
      <text>
        <r>
          <rPr>
            <b/>
            <sz val="9"/>
            <color indexed="81"/>
            <rFont val="ＭＳ Ｐゴシック"/>
            <family val="3"/>
            <charset val="128"/>
          </rPr>
          <t>当該事業所以外に兼務している職務があれば記載</t>
        </r>
      </text>
    </comment>
    <comment ref="AK77" authorId="1" shapeId="0">
      <text>
        <r>
          <rPr>
            <b/>
            <sz val="9"/>
            <color indexed="81"/>
            <rFont val="ＭＳ Ｐゴシック"/>
            <family val="3"/>
            <charset val="128"/>
          </rPr>
          <t>当該事業所以外に兼務している職務があれば記載</t>
        </r>
      </text>
    </comment>
    <comment ref="B7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78" authorId="1" shapeId="0">
      <text>
        <r>
          <rPr>
            <sz val="9"/>
            <color indexed="81"/>
            <rFont val="ＭＳ Ｐゴシック"/>
            <family val="3"/>
            <charset val="128"/>
          </rPr>
          <t>当該事業所以外に兼務している職務があれば記載</t>
        </r>
      </text>
    </comment>
    <comment ref="AK79" authorId="1" shapeId="0">
      <text>
        <r>
          <rPr>
            <b/>
            <sz val="9"/>
            <color indexed="81"/>
            <rFont val="ＭＳ Ｐゴシック"/>
            <family val="3"/>
            <charset val="128"/>
          </rPr>
          <t>当該事業所以外に兼務している職務があれば記載</t>
        </r>
      </text>
    </comment>
    <comment ref="AK80" authorId="1" shapeId="0">
      <text>
        <r>
          <rPr>
            <b/>
            <sz val="9"/>
            <color indexed="81"/>
            <rFont val="ＭＳ Ｐゴシック"/>
            <family val="3"/>
            <charset val="128"/>
          </rPr>
          <t>当該事業所以外に兼務している職務があれば記載</t>
        </r>
      </text>
    </comment>
    <comment ref="AK81" authorId="1" shapeId="0">
      <text>
        <r>
          <rPr>
            <b/>
            <sz val="9"/>
            <color indexed="81"/>
            <rFont val="ＭＳ Ｐゴシック"/>
            <family val="3"/>
            <charset val="128"/>
          </rPr>
          <t>当該事業所以外に兼務している職務があれば記載</t>
        </r>
      </text>
    </comment>
    <comment ref="AK82" authorId="1" shapeId="0">
      <text>
        <r>
          <rPr>
            <b/>
            <sz val="9"/>
            <color indexed="81"/>
            <rFont val="ＭＳ Ｐゴシック"/>
            <family val="3"/>
            <charset val="128"/>
          </rPr>
          <t>当該事業所以外に兼務している職務があれば記載</t>
        </r>
      </text>
    </comment>
    <comment ref="B8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83" authorId="1" shapeId="0">
      <text>
        <r>
          <rPr>
            <sz val="9"/>
            <color indexed="81"/>
            <rFont val="ＭＳ Ｐゴシック"/>
            <family val="3"/>
            <charset val="128"/>
          </rPr>
          <t>当該事業所以外に兼務している職務があれば記載</t>
        </r>
      </text>
    </comment>
    <comment ref="AK84" authorId="1" shapeId="0">
      <text>
        <r>
          <rPr>
            <b/>
            <sz val="9"/>
            <color indexed="81"/>
            <rFont val="ＭＳ Ｐゴシック"/>
            <family val="3"/>
            <charset val="128"/>
          </rPr>
          <t>当該事業所以外に兼務している職務があれば記載</t>
        </r>
      </text>
    </comment>
    <comment ref="AK85" authorId="1" shapeId="0">
      <text>
        <r>
          <rPr>
            <b/>
            <sz val="9"/>
            <color indexed="81"/>
            <rFont val="ＭＳ Ｐゴシック"/>
            <family val="3"/>
            <charset val="128"/>
          </rPr>
          <t>当該事業所以外に兼務している職務があれば記載</t>
        </r>
      </text>
    </comment>
    <comment ref="AK86" authorId="1" shapeId="0">
      <text>
        <r>
          <rPr>
            <b/>
            <sz val="9"/>
            <color indexed="81"/>
            <rFont val="ＭＳ Ｐゴシック"/>
            <family val="3"/>
            <charset val="128"/>
          </rPr>
          <t>当該事業所以外に兼務している職務があれば記載</t>
        </r>
      </text>
    </comment>
    <comment ref="AK87" authorId="1" shapeId="0">
      <text>
        <r>
          <rPr>
            <b/>
            <sz val="9"/>
            <color indexed="81"/>
            <rFont val="ＭＳ Ｐゴシック"/>
            <family val="3"/>
            <charset val="128"/>
          </rPr>
          <t>当該事業所以外に兼務している職務があれば記載</t>
        </r>
      </text>
    </comment>
    <comment ref="B8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88" authorId="1" shapeId="0">
      <text>
        <r>
          <rPr>
            <sz val="9"/>
            <color indexed="81"/>
            <rFont val="ＭＳ Ｐゴシック"/>
            <family val="3"/>
            <charset val="128"/>
          </rPr>
          <t>当該事業所以外に兼務している職務があれば記載</t>
        </r>
      </text>
    </comment>
    <comment ref="AK89" authorId="1" shapeId="0">
      <text>
        <r>
          <rPr>
            <b/>
            <sz val="9"/>
            <color indexed="81"/>
            <rFont val="ＭＳ Ｐゴシック"/>
            <family val="3"/>
            <charset val="128"/>
          </rPr>
          <t>当該事業所以外に兼務している職務があれば記載</t>
        </r>
      </text>
    </comment>
    <comment ref="AK90" authorId="1" shapeId="0">
      <text>
        <r>
          <rPr>
            <b/>
            <sz val="9"/>
            <color indexed="81"/>
            <rFont val="ＭＳ Ｐゴシック"/>
            <family val="3"/>
            <charset val="128"/>
          </rPr>
          <t>当該事業所以外に兼務している職務があれば記載</t>
        </r>
      </text>
    </comment>
    <comment ref="AK91" authorId="1" shapeId="0">
      <text>
        <r>
          <rPr>
            <b/>
            <sz val="9"/>
            <color indexed="81"/>
            <rFont val="ＭＳ Ｐゴシック"/>
            <family val="3"/>
            <charset val="128"/>
          </rPr>
          <t>当該事業所以外に兼務している職務があれば記載</t>
        </r>
      </text>
    </comment>
    <comment ref="AK92" authorId="1" shapeId="0">
      <text>
        <r>
          <rPr>
            <b/>
            <sz val="9"/>
            <color indexed="81"/>
            <rFont val="ＭＳ Ｐゴシック"/>
            <family val="3"/>
            <charset val="128"/>
          </rPr>
          <t>当該事業所以外に兼務している職務があれば記載</t>
        </r>
      </text>
    </comment>
    <comment ref="B9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93" authorId="1" shapeId="0">
      <text>
        <r>
          <rPr>
            <sz val="9"/>
            <color indexed="81"/>
            <rFont val="ＭＳ Ｐゴシック"/>
            <family val="3"/>
            <charset val="128"/>
          </rPr>
          <t>当該事業所以外に兼務している職務があれば記載</t>
        </r>
      </text>
    </comment>
    <comment ref="AK94" authorId="1" shapeId="0">
      <text>
        <r>
          <rPr>
            <b/>
            <sz val="9"/>
            <color indexed="81"/>
            <rFont val="ＭＳ Ｐゴシック"/>
            <family val="3"/>
            <charset val="128"/>
          </rPr>
          <t>当該事業所以外に兼務している職務があれば記載</t>
        </r>
      </text>
    </comment>
    <comment ref="AK95" authorId="1" shapeId="0">
      <text>
        <r>
          <rPr>
            <b/>
            <sz val="9"/>
            <color indexed="81"/>
            <rFont val="ＭＳ Ｐゴシック"/>
            <family val="3"/>
            <charset val="128"/>
          </rPr>
          <t>当該事業所以外に兼務している職務があれば記載</t>
        </r>
      </text>
    </comment>
    <comment ref="AK96" authorId="1" shapeId="0">
      <text>
        <r>
          <rPr>
            <b/>
            <sz val="9"/>
            <color indexed="81"/>
            <rFont val="ＭＳ Ｐゴシック"/>
            <family val="3"/>
            <charset val="128"/>
          </rPr>
          <t>当該事業所以外に兼務している職務があれば記載</t>
        </r>
      </text>
    </comment>
    <comment ref="AK97" authorId="1" shapeId="0">
      <text>
        <r>
          <rPr>
            <b/>
            <sz val="9"/>
            <color indexed="81"/>
            <rFont val="ＭＳ Ｐゴシック"/>
            <family val="3"/>
            <charset val="128"/>
          </rPr>
          <t>当該事業所以外に兼務している職務があれば記載</t>
        </r>
      </text>
    </comment>
    <comment ref="B9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98" authorId="1" shapeId="0">
      <text>
        <r>
          <rPr>
            <sz val="9"/>
            <color indexed="81"/>
            <rFont val="ＭＳ Ｐゴシック"/>
            <family val="3"/>
            <charset val="128"/>
          </rPr>
          <t>当該事業所以外に兼務している職務があれば記載</t>
        </r>
      </text>
    </comment>
    <comment ref="AK99" authorId="1" shapeId="0">
      <text>
        <r>
          <rPr>
            <b/>
            <sz val="9"/>
            <color indexed="81"/>
            <rFont val="ＭＳ Ｐゴシック"/>
            <family val="3"/>
            <charset val="128"/>
          </rPr>
          <t>当該事業所以外に兼務している職務があれば記載</t>
        </r>
      </text>
    </comment>
    <comment ref="AK100" authorId="1" shapeId="0">
      <text>
        <r>
          <rPr>
            <b/>
            <sz val="9"/>
            <color indexed="81"/>
            <rFont val="ＭＳ Ｐゴシック"/>
            <family val="3"/>
            <charset val="128"/>
          </rPr>
          <t>当該事業所以外に兼務している職務があれば記載</t>
        </r>
      </text>
    </comment>
    <comment ref="AK101" authorId="1" shapeId="0">
      <text>
        <r>
          <rPr>
            <b/>
            <sz val="9"/>
            <color indexed="81"/>
            <rFont val="ＭＳ Ｐゴシック"/>
            <family val="3"/>
            <charset val="128"/>
          </rPr>
          <t>当該事業所以外に兼務している職務があれば記載</t>
        </r>
      </text>
    </comment>
    <comment ref="AK102" authorId="1" shapeId="0">
      <text>
        <r>
          <rPr>
            <b/>
            <sz val="9"/>
            <color indexed="81"/>
            <rFont val="ＭＳ Ｐゴシック"/>
            <family val="3"/>
            <charset val="128"/>
          </rPr>
          <t>当該事業所以外に兼務している職務があれば記載</t>
        </r>
      </text>
    </comment>
    <comment ref="B10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03" authorId="1" shapeId="0">
      <text>
        <r>
          <rPr>
            <sz val="9"/>
            <color indexed="81"/>
            <rFont val="ＭＳ Ｐゴシック"/>
            <family val="3"/>
            <charset val="128"/>
          </rPr>
          <t>当該事業所以外に兼務している職務があれば記載</t>
        </r>
      </text>
    </comment>
    <comment ref="AK104" authorId="1" shapeId="0">
      <text>
        <r>
          <rPr>
            <b/>
            <sz val="9"/>
            <color indexed="81"/>
            <rFont val="ＭＳ Ｐゴシック"/>
            <family val="3"/>
            <charset val="128"/>
          </rPr>
          <t>当該事業所以外に兼務している職務があれば記載</t>
        </r>
      </text>
    </comment>
    <comment ref="AK105" authorId="1" shapeId="0">
      <text>
        <r>
          <rPr>
            <b/>
            <sz val="9"/>
            <color indexed="81"/>
            <rFont val="ＭＳ Ｐゴシック"/>
            <family val="3"/>
            <charset val="128"/>
          </rPr>
          <t>当該事業所以外に兼務している職務があれば記載</t>
        </r>
      </text>
    </comment>
    <comment ref="AK106" authorId="1" shapeId="0">
      <text>
        <r>
          <rPr>
            <b/>
            <sz val="9"/>
            <color indexed="81"/>
            <rFont val="ＭＳ Ｐゴシック"/>
            <family val="3"/>
            <charset val="128"/>
          </rPr>
          <t>当該事業所以外に兼務している職務があれば記載</t>
        </r>
      </text>
    </comment>
    <comment ref="AK107" authorId="1" shapeId="0">
      <text>
        <r>
          <rPr>
            <b/>
            <sz val="9"/>
            <color indexed="81"/>
            <rFont val="ＭＳ Ｐゴシック"/>
            <family val="3"/>
            <charset val="128"/>
          </rPr>
          <t>当該事業所以外に兼務している職務があれば記載</t>
        </r>
      </text>
    </comment>
    <comment ref="B10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08" authorId="1" shapeId="0">
      <text>
        <r>
          <rPr>
            <sz val="9"/>
            <color indexed="81"/>
            <rFont val="ＭＳ Ｐゴシック"/>
            <family val="3"/>
            <charset val="128"/>
          </rPr>
          <t>当該事業所以外に兼務している職務があれば記載</t>
        </r>
      </text>
    </comment>
    <comment ref="AK109" authorId="1" shapeId="0">
      <text>
        <r>
          <rPr>
            <b/>
            <sz val="9"/>
            <color indexed="81"/>
            <rFont val="ＭＳ Ｐゴシック"/>
            <family val="3"/>
            <charset val="128"/>
          </rPr>
          <t>当該事業所以外に兼務している職務があれば記載</t>
        </r>
      </text>
    </comment>
    <comment ref="AK110" authorId="1" shapeId="0">
      <text>
        <r>
          <rPr>
            <b/>
            <sz val="9"/>
            <color indexed="81"/>
            <rFont val="ＭＳ Ｐゴシック"/>
            <family val="3"/>
            <charset val="128"/>
          </rPr>
          <t>当該事業所以外に兼務している職務があれば記載</t>
        </r>
      </text>
    </comment>
    <comment ref="AK111" authorId="1" shapeId="0">
      <text>
        <r>
          <rPr>
            <b/>
            <sz val="9"/>
            <color indexed="81"/>
            <rFont val="ＭＳ Ｐゴシック"/>
            <family val="3"/>
            <charset val="128"/>
          </rPr>
          <t>当該事業所以外に兼務している職務があれば記載</t>
        </r>
      </text>
    </comment>
    <comment ref="AK112" authorId="1" shapeId="0">
      <text>
        <r>
          <rPr>
            <b/>
            <sz val="9"/>
            <color indexed="81"/>
            <rFont val="ＭＳ Ｐゴシック"/>
            <family val="3"/>
            <charset val="128"/>
          </rPr>
          <t>当該事業所以外に兼務している職務があれば記載</t>
        </r>
      </text>
    </comment>
    <comment ref="B1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13" authorId="1" shapeId="0">
      <text>
        <r>
          <rPr>
            <sz val="9"/>
            <color indexed="81"/>
            <rFont val="ＭＳ Ｐゴシック"/>
            <family val="3"/>
            <charset val="128"/>
          </rPr>
          <t>当該事業所以外に兼務している職務があれば記載</t>
        </r>
      </text>
    </comment>
    <comment ref="AK114" authorId="1" shapeId="0">
      <text>
        <r>
          <rPr>
            <b/>
            <sz val="9"/>
            <color indexed="81"/>
            <rFont val="ＭＳ Ｐゴシック"/>
            <family val="3"/>
            <charset val="128"/>
          </rPr>
          <t>当該事業所以外に兼務している職務があれば記載</t>
        </r>
      </text>
    </comment>
    <comment ref="AK115" authorId="1" shapeId="0">
      <text>
        <r>
          <rPr>
            <b/>
            <sz val="9"/>
            <color indexed="81"/>
            <rFont val="ＭＳ Ｐゴシック"/>
            <family val="3"/>
            <charset val="128"/>
          </rPr>
          <t>当該事業所以外に兼務している職務があれば記載</t>
        </r>
      </text>
    </comment>
    <comment ref="AK116" authorId="1" shapeId="0">
      <text>
        <r>
          <rPr>
            <b/>
            <sz val="9"/>
            <color indexed="81"/>
            <rFont val="ＭＳ Ｐゴシック"/>
            <family val="3"/>
            <charset val="128"/>
          </rPr>
          <t>当該事業所以外に兼務している職務があれば記載</t>
        </r>
      </text>
    </comment>
    <comment ref="AK117" authorId="1" shapeId="0">
      <text>
        <r>
          <rPr>
            <b/>
            <sz val="9"/>
            <color indexed="81"/>
            <rFont val="ＭＳ Ｐゴシック"/>
            <family val="3"/>
            <charset val="128"/>
          </rPr>
          <t>当該事業所以外に兼務している職務があれば記載</t>
        </r>
      </text>
    </comment>
    <comment ref="B11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18" authorId="1" shapeId="0">
      <text>
        <r>
          <rPr>
            <sz val="9"/>
            <color indexed="81"/>
            <rFont val="ＭＳ Ｐゴシック"/>
            <family val="3"/>
            <charset val="128"/>
          </rPr>
          <t>当該事業所以外に兼務している職務があれば記載</t>
        </r>
      </text>
    </comment>
    <comment ref="AK119" authorId="1" shapeId="0">
      <text>
        <r>
          <rPr>
            <b/>
            <sz val="9"/>
            <color indexed="81"/>
            <rFont val="ＭＳ Ｐゴシック"/>
            <family val="3"/>
            <charset val="128"/>
          </rPr>
          <t>当該事業所以外に兼務している職務があれば記載</t>
        </r>
      </text>
    </comment>
    <comment ref="AK120" authorId="1" shapeId="0">
      <text>
        <r>
          <rPr>
            <b/>
            <sz val="9"/>
            <color indexed="81"/>
            <rFont val="ＭＳ Ｐゴシック"/>
            <family val="3"/>
            <charset val="128"/>
          </rPr>
          <t>当該事業所以外に兼務している職務があれば記載</t>
        </r>
      </text>
    </comment>
    <comment ref="AK121" authorId="1" shapeId="0">
      <text>
        <r>
          <rPr>
            <b/>
            <sz val="9"/>
            <color indexed="81"/>
            <rFont val="ＭＳ Ｐゴシック"/>
            <family val="3"/>
            <charset val="128"/>
          </rPr>
          <t>当該事業所以外に兼務している職務があれば記載</t>
        </r>
      </text>
    </comment>
    <comment ref="AK122" authorId="1" shapeId="0">
      <text>
        <r>
          <rPr>
            <b/>
            <sz val="9"/>
            <color indexed="81"/>
            <rFont val="ＭＳ Ｐゴシック"/>
            <family val="3"/>
            <charset val="128"/>
          </rPr>
          <t>当該事業所以外に兼務している職務があれば記載</t>
        </r>
      </text>
    </comment>
    <comment ref="B12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23" authorId="1" shapeId="0">
      <text>
        <r>
          <rPr>
            <sz val="9"/>
            <color indexed="81"/>
            <rFont val="ＭＳ Ｐゴシック"/>
            <family val="3"/>
            <charset val="128"/>
          </rPr>
          <t>当該事業所以外に兼務している職務があれば記載</t>
        </r>
      </text>
    </comment>
    <comment ref="AK124" authorId="1" shapeId="0">
      <text>
        <r>
          <rPr>
            <b/>
            <sz val="9"/>
            <color indexed="81"/>
            <rFont val="ＭＳ Ｐゴシック"/>
            <family val="3"/>
            <charset val="128"/>
          </rPr>
          <t>当該事業所以外に兼務している職務があれば記載</t>
        </r>
      </text>
    </comment>
    <comment ref="AK125" authorId="1" shapeId="0">
      <text>
        <r>
          <rPr>
            <b/>
            <sz val="9"/>
            <color indexed="81"/>
            <rFont val="ＭＳ Ｐゴシック"/>
            <family val="3"/>
            <charset val="128"/>
          </rPr>
          <t>当該事業所以外に兼務している職務があれば記載</t>
        </r>
      </text>
    </comment>
    <comment ref="AK126" authorId="1" shapeId="0">
      <text>
        <r>
          <rPr>
            <b/>
            <sz val="9"/>
            <color indexed="81"/>
            <rFont val="ＭＳ Ｐゴシック"/>
            <family val="3"/>
            <charset val="128"/>
          </rPr>
          <t>当該事業所以外に兼務している職務があれば記載</t>
        </r>
      </text>
    </comment>
    <comment ref="AK127" authorId="1" shapeId="0">
      <text>
        <r>
          <rPr>
            <b/>
            <sz val="9"/>
            <color indexed="81"/>
            <rFont val="ＭＳ Ｐゴシック"/>
            <family val="3"/>
            <charset val="128"/>
          </rPr>
          <t>当該事業所以外に兼務している職務があれば記載</t>
        </r>
      </text>
    </comment>
    <comment ref="B12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28" authorId="1" shapeId="0">
      <text>
        <r>
          <rPr>
            <sz val="9"/>
            <color indexed="81"/>
            <rFont val="ＭＳ Ｐゴシック"/>
            <family val="3"/>
            <charset val="128"/>
          </rPr>
          <t>当該事業所以外に兼務している職務があれば記載</t>
        </r>
      </text>
    </comment>
    <comment ref="AK129" authorId="1" shapeId="0">
      <text>
        <r>
          <rPr>
            <b/>
            <sz val="9"/>
            <color indexed="81"/>
            <rFont val="ＭＳ Ｐゴシック"/>
            <family val="3"/>
            <charset val="128"/>
          </rPr>
          <t>当該事業所以外に兼務している職務があれば記載</t>
        </r>
      </text>
    </comment>
    <comment ref="AK130" authorId="1" shapeId="0">
      <text>
        <r>
          <rPr>
            <b/>
            <sz val="9"/>
            <color indexed="81"/>
            <rFont val="ＭＳ Ｐゴシック"/>
            <family val="3"/>
            <charset val="128"/>
          </rPr>
          <t>当該事業所以外に兼務している職務があれば記載</t>
        </r>
      </text>
    </comment>
    <comment ref="AK131" authorId="1" shapeId="0">
      <text>
        <r>
          <rPr>
            <b/>
            <sz val="9"/>
            <color indexed="81"/>
            <rFont val="ＭＳ Ｐゴシック"/>
            <family val="3"/>
            <charset val="128"/>
          </rPr>
          <t>当該事業所以外に兼務している職務があれば記載</t>
        </r>
      </text>
    </comment>
    <comment ref="AK132" authorId="1" shapeId="0">
      <text>
        <r>
          <rPr>
            <b/>
            <sz val="9"/>
            <color indexed="81"/>
            <rFont val="ＭＳ Ｐゴシック"/>
            <family val="3"/>
            <charset val="128"/>
          </rPr>
          <t>当該事業所以外に兼務している職務があれば記載</t>
        </r>
      </text>
    </comment>
    <comment ref="B13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33" authorId="1" shapeId="0">
      <text>
        <r>
          <rPr>
            <sz val="9"/>
            <color indexed="81"/>
            <rFont val="ＭＳ Ｐゴシック"/>
            <family val="3"/>
            <charset val="128"/>
          </rPr>
          <t>当該事業所以外に兼務している職務があれば記載</t>
        </r>
      </text>
    </comment>
    <comment ref="AK134" authorId="1" shapeId="0">
      <text>
        <r>
          <rPr>
            <b/>
            <sz val="9"/>
            <color indexed="81"/>
            <rFont val="ＭＳ Ｐゴシック"/>
            <family val="3"/>
            <charset val="128"/>
          </rPr>
          <t>当該事業所以外に兼務している職務があれば記載</t>
        </r>
      </text>
    </comment>
    <comment ref="AK135" authorId="1" shapeId="0">
      <text>
        <r>
          <rPr>
            <b/>
            <sz val="9"/>
            <color indexed="81"/>
            <rFont val="ＭＳ Ｐゴシック"/>
            <family val="3"/>
            <charset val="128"/>
          </rPr>
          <t>当該事業所以外に兼務している職務があれば記載</t>
        </r>
      </text>
    </comment>
    <comment ref="AK136" authorId="1" shapeId="0">
      <text>
        <r>
          <rPr>
            <b/>
            <sz val="9"/>
            <color indexed="81"/>
            <rFont val="ＭＳ Ｐゴシック"/>
            <family val="3"/>
            <charset val="128"/>
          </rPr>
          <t>当該事業所以外に兼務している職務があれば記載</t>
        </r>
      </text>
    </comment>
    <comment ref="AK137" authorId="1" shapeId="0">
      <text>
        <r>
          <rPr>
            <b/>
            <sz val="9"/>
            <color indexed="81"/>
            <rFont val="ＭＳ Ｐゴシック"/>
            <family val="3"/>
            <charset val="128"/>
          </rPr>
          <t>当該事業所以外に兼務している職務があれば記載</t>
        </r>
      </text>
    </comment>
    <comment ref="B13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38" authorId="1" shapeId="0">
      <text>
        <r>
          <rPr>
            <sz val="9"/>
            <color indexed="81"/>
            <rFont val="ＭＳ Ｐゴシック"/>
            <family val="3"/>
            <charset val="128"/>
          </rPr>
          <t>当該事業所以外に兼務している職務があれば記載</t>
        </r>
      </text>
    </comment>
    <comment ref="AK139" authorId="1" shapeId="0">
      <text>
        <r>
          <rPr>
            <b/>
            <sz val="9"/>
            <color indexed="81"/>
            <rFont val="ＭＳ Ｐゴシック"/>
            <family val="3"/>
            <charset val="128"/>
          </rPr>
          <t>当該事業所以外に兼務している職務があれば記載</t>
        </r>
      </text>
    </comment>
    <comment ref="AK140" authorId="1" shapeId="0">
      <text>
        <r>
          <rPr>
            <b/>
            <sz val="9"/>
            <color indexed="81"/>
            <rFont val="ＭＳ Ｐゴシック"/>
            <family val="3"/>
            <charset val="128"/>
          </rPr>
          <t>当該事業所以外に兼務している職務があれば記載</t>
        </r>
      </text>
    </comment>
    <comment ref="AK141" authorId="1" shapeId="0">
      <text>
        <r>
          <rPr>
            <b/>
            <sz val="9"/>
            <color indexed="81"/>
            <rFont val="ＭＳ Ｐゴシック"/>
            <family val="3"/>
            <charset val="128"/>
          </rPr>
          <t>当該事業所以外に兼務している職務があれば記載</t>
        </r>
      </text>
    </comment>
    <comment ref="AK142" authorId="1" shapeId="0">
      <text>
        <r>
          <rPr>
            <b/>
            <sz val="9"/>
            <color indexed="81"/>
            <rFont val="ＭＳ Ｐゴシック"/>
            <family val="3"/>
            <charset val="128"/>
          </rPr>
          <t>当該事業所以外に兼務している職務があれば記載</t>
        </r>
      </text>
    </comment>
    <comment ref="B14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43" authorId="1" shapeId="0">
      <text>
        <r>
          <rPr>
            <sz val="9"/>
            <color indexed="81"/>
            <rFont val="ＭＳ Ｐゴシック"/>
            <family val="3"/>
            <charset val="128"/>
          </rPr>
          <t>当該事業所以外に兼務している職務があれば記載</t>
        </r>
      </text>
    </comment>
    <comment ref="AK144" authorId="1" shapeId="0">
      <text>
        <r>
          <rPr>
            <b/>
            <sz val="9"/>
            <color indexed="81"/>
            <rFont val="ＭＳ Ｐゴシック"/>
            <family val="3"/>
            <charset val="128"/>
          </rPr>
          <t>当該事業所以外に兼務している職務があれば記載</t>
        </r>
      </text>
    </comment>
    <comment ref="AK145" authorId="1" shapeId="0">
      <text>
        <r>
          <rPr>
            <b/>
            <sz val="9"/>
            <color indexed="81"/>
            <rFont val="ＭＳ Ｐゴシック"/>
            <family val="3"/>
            <charset val="128"/>
          </rPr>
          <t>当該事業所以外に兼務している職務があれば記載</t>
        </r>
      </text>
    </comment>
    <comment ref="AK146" authorId="1" shapeId="0">
      <text>
        <r>
          <rPr>
            <b/>
            <sz val="9"/>
            <color indexed="81"/>
            <rFont val="ＭＳ Ｐゴシック"/>
            <family val="3"/>
            <charset val="128"/>
          </rPr>
          <t>当該事業所以外に兼務している職務があれば記載</t>
        </r>
      </text>
    </comment>
    <comment ref="AK147" authorId="1" shapeId="0">
      <text>
        <r>
          <rPr>
            <b/>
            <sz val="9"/>
            <color indexed="81"/>
            <rFont val="ＭＳ Ｐゴシック"/>
            <family val="3"/>
            <charset val="128"/>
          </rPr>
          <t>当該事業所以外に兼務している職務があれば記載</t>
        </r>
      </text>
    </comment>
    <comment ref="B14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48" authorId="1" shapeId="0">
      <text>
        <r>
          <rPr>
            <b/>
            <sz val="9"/>
            <color indexed="81"/>
            <rFont val="ＭＳ Ｐゴシック"/>
            <family val="3"/>
            <charset val="128"/>
          </rPr>
          <t>当該事業所以外に兼務している職務があれば記載</t>
        </r>
      </text>
    </comment>
    <comment ref="AK149" authorId="1" shapeId="0">
      <text>
        <r>
          <rPr>
            <b/>
            <sz val="9"/>
            <color indexed="81"/>
            <rFont val="ＭＳ Ｐゴシック"/>
            <family val="3"/>
            <charset val="128"/>
          </rPr>
          <t>当該事業所以外に兼務している職務があれば記載</t>
        </r>
      </text>
    </comment>
    <comment ref="AK150" authorId="1" shapeId="0">
      <text>
        <r>
          <rPr>
            <b/>
            <sz val="9"/>
            <color indexed="81"/>
            <rFont val="ＭＳ Ｐゴシック"/>
            <family val="3"/>
            <charset val="128"/>
          </rPr>
          <t>当該事業所以外に兼務している職務があれば記載</t>
        </r>
      </text>
    </comment>
    <comment ref="AK151" authorId="1" shapeId="0">
      <text>
        <r>
          <rPr>
            <b/>
            <sz val="9"/>
            <color indexed="81"/>
            <rFont val="ＭＳ Ｐゴシック"/>
            <family val="3"/>
            <charset val="128"/>
          </rPr>
          <t>当該事業所以外に兼務している職務があれば記載</t>
        </r>
      </text>
    </comment>
    <comment ref="AK152" authorId="1" shapeId="0">
      <text>
        <r>
          <rPr>
            <b/>
            <sz val="9"/>
            <color indexed="81"/>
            <rFont val="ＭＳ Ｐゴシック"/>
            <family val="3"/>
            <charset val="128"/>
          </rPr>
          <t>当該事業所以外に兼務している職務があれば記載</t>
        </r>
      </text>
    </comment>
    <comment ref="B15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53" authorId="1" shapeId="0">
      <text>
        <r>
          <rPr>
            <b/>
            <sz val="9"/>
            <color indexed="81"/>
            <rFont val="ＭＳ Ｐゴシック"/>
            <family val="3"/>
            <charset val="128"/>
          </rPr>
          <t>当該事業所以外に兼務している職務があれば記載</t>
        </r>
      </text>
    </comment>
    <comment ref="AK154" authorId="1" shapeId="0">
      <text>
        <r>
          <rPr>
            <b/>
            <sz val="9"/>
            <color indexed="81"/>
            <rFont val="ＭＳ Ｐゴシック"/>
            <family val="3"/>
            <charset val="128"/>
          </rPr>
          <t>当該事業所以外に兼務している職務があれば記載</t>
        </r>
      </text>
    </comment>
    <comment ref="AK155" authorId="1" shapeId="0">
      <text>
        <r>
          <rPr>
            <b/>
            <sz val="9"/>
            <color indexed="81"/>
            <rFont val="ＭＳ Ｐゴシック"/>
            <family val="3"/>
            <charset val="128"/>
          </rPr>
          <t>当該事業所以外に兼務している職務があれば記載</t>
        </r>
      </text>
    </comment>
    <comment ref="AK156" authorId="1" shapeId="0">
      <text>
        <r>
          <rPr>
            <b/>
            <sz val="9"/>
            <color indexed="81"/>
            <rFont val="ＭＳ Ｐゴシック"/>
            <family val="3"/>
            <charset val="128"/>
          </rPr>
          <t>当該事業所以外に兼務している職務があれば記載</t>
        </r>
      </text>
    </comment>
    <comment ref="AK157" authorId="1" shapeId="0">
      <text>
        <r>
          <rPr>
            <b/>
            <sz val="9"/>
            <color indexed="81"/>
            <rFont val="ＭＳ Ｐゴシック"/>
            <family val="3"/>
            <charset val="128"/>
          </rPr>
          <t>当該事業所以外に兼務している職務があれば記載</t>
        </r>
      </text>
    </comment>
    <comment ref="B158"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58" authorId="1" shapeId="0">
      <text>
        <r>
          <rPr>
            <sz val="9"/>
            <color indexed="81"/>
            <rFont val="ＭＳ Ｐゴシック"/>
            <family val="3"/>
            <charset val="128"/>
          </rPr>
          <t>当該事業所以外に兼務している職務があれば記載</t>
        </r>
      </text>
    </comment>
    <comment ref="AK159" authorId="1" shapeId="0">
      <text>
        <r>
          <rPr>
            <b/>
            <sz val="9"/>
            <color indexed="81"/>
            <rFont val="ＭＳ Ｐゴシック"/>
            <family val="3"/>
            <charset val="128"/>
          </rPr>
          <t>当該事業所以外に兼務している職務があれば記載</t>
        </r>
      </text>
    </comment>
    <comment ref="AK160" authorId="1" shapeId="0">
      <text>
        <r>
          <rPr>
            <b/>
            <sz val="9"/>
            <color indexed="81"/>
            <rFont val="ＭＳ Ｐゴシック"/>
            <family val="3"/>
            <charset val="128"/>
          </rPr>
          <t>当該事業所以外に兼務している職務があれば記載</t>
        </r>
      </text>
    </comment>
    <comment ref="AK161" authorId="1" shapeId="0">
      <text>
        <r>
          <rPr>
            <b/>
            <sz val="9"/>
            <color indexed="81"/>
            <rFont val="ＭＳ Ｐゴシック"/>
            <family val="3"/>
            <charset val="128"/>
          </rPr>
          <t>当該事業所以外に兼務している職務があれば記載</t>
        </r>
      </text>
    </comment>
    <comment ref="AK162" authorId="1" shapeId="0">
      <text>
        <r>
          <rPr>
            <b/>
            <sz val="9"/>
            <color indexed="81"/>
            <rFont val="ＭＳ Ｐゴシック"/>
            <family val="3"/>
            <charset val="128"/>
          </rPr>
          <t>当該事業所以外に兼務している職務があれば記載</t>
        </r>
      </text>
    </comment>
    <comment ref="B16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AK163" authorId="1" shapeId="0">
      <text>
        <r>
          <rPr>
            <b/>
            <sz val="9"/>
            <color indexed="81"/>
            <rFont val="ＭＳ Ｐゴシック"/>
            <family val="3"/>
            <charset val="128"/>
          </rPr>
          <t>当該事業所以外に兼務している職務があれば記載</t>
        </r>
      </text>
    </comment>
  </commentList>
</comments>
</file>

<file path=xl/comments6.xml><?xml version="1.0" encoding="utf-8"?>
<comments xmlns="http://schemas.openxmlformats.org/spreadsheetml/2006/main">
  <authors>
    <author>setup</author>
    <author>miwa</author>
  </authors>
  <commentList>
    <comment ref="H7" authorId="0" shapeId="0">
      <text>
        <r>
          <rPr>
            <b/>
            <sz val="11"/>
            <color indexed="81"/>
            <rFont val="ＭＳ Ｐゴシック"/>
            <family val="3"/>
            <charset val="128"/>
          </rPr>
          <t xml:space="preserve">①年月、事業所名、ユニット名
②通いサービス時間帯
③常勤の時間数
④記号と勤務時間の設定（欄外下）
⇒勤務表の入力
</t>
        </r>
      </text>
    </comment>
    <comment ref="AH9" authorId="0" shapeId="0">
      <text>
        <r>
          <rPr>
            <sz val="9"/>
            <color indexed="81"/>
            <rFont val="ＭＳ Ｐゴシック"/>
            <family val="3"/>
            <charset val="128"/>
          </rPr>
          <t>平均利用者数とは、前年度の全利用者数等の延数を当該前年度の日数で割って出た数値となります
※小数点第2位切り上げ</t>
        </r>
      </text>
    </comment>
    <comment ref="AJ9" authorId="1"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13" authorId="0" shapeId="0">
      <text>
        <r>
          <rPr>
            <sz val="9"/>
            <color indexed="81"/>
            <rFont val="ＭＳ Ｐゴシック"/>
            <family val="3"/>
            <charset val="128"/>
          </rPr>
          <t xml:space="preserve">下記で設定した勤務時間の記号をリストから選んでください
</t>
        </r>
      </text>
    </comment>
    <comment ref="M13" authorId="0" shapeId="0">
      <text>
        <r>
          <rPr>
            <sz val="9"/>
            <color indexed="81"/>
            <rFont val="ＭＳ Ｐゴシック"/>
            <family val="3"/>
            <charset val="128"/>
          </rPr>
          <t xml:space="preserve">下記で設定した勤務時間の記号をリストから選んでください
</t>
        </r>
      </text>
    </comment>
    <comment ref="T13" authorId="0" shapeId="0">
      <text>
        <r>
          <rPr>
            <sz val="9"/>
            <color indexed="81"/>
            <rFont val="ＭＳ Ｐゴシック"/>
            <family val="3"/>
            <charset val="128"/>
          </rPr>
          <t xml:space="preserve">下記で設定した勤務時間の記号をリストから選んでください
</t>
        </r>
      </text>
    </comment>
    <comment ref="AA13" authorId="0" shapeId="0">
      <text>
        <r>
          <rPr>
            <sz val="9"/>
            <color indexed="81"/>
            <rFont val="ＭＳ Ｐゴシック"/>
            <family val="3"/>
            <charset val="128"/>
          </rPr>
          <t xml:space="preserve">下記で設定した勤務時間の記号をリストから選んでください
</t>
        </r>
      </text>
    </comment>
    <comment ref="AK13" authorId="1" shapeId="0">
      <text>
        <r>
          <rPr>
            <sz val="9"/>
            <color indexed="81"/>
            <rFont val="ＭＳ Ｐゴシック"/>
            <family val="3"/>
            <charset val="128"/>
          </rPr>
          <t>当該事業所以外に兼務している職務があれば記載</t>
        </r>
      </text>
    </comment>
    <comment ref="F14" authorId="0" shapeId="0">
      <text>
        <r>
          <rPr>
            <sz val="9"/>
            <color indexed="81"/>
            <rFont val="ＭＳ Ｐゴシック"/>
            <family val="3"/>
            <charset val="128"/>
          </rPr>
          <t xml:space="preserve">下記で設定した勤務時間の記号をリストから選んでください
</t>
        </r>
      </text>
    </comment>
    <comment ref="M14" authorId="0" shapeId="0">
      <text>
        <r>
          <rPr>
            <sz val="9"/>
            <color indexed="81"/>
            <rFont val="ＭＳ Ｐゴシック"/>
            <family val="3"/>
            <charset val="128"/>
          </rPr>
          <t xml:space="preserve">下記で設定した勤務時間の記号をリストから選んでください
</t>
        </r>
      </text>
    </comment>
    <comment ref="T14" authorId="0" shapeId="0">
      <text>
        <r>
          <rPr>
            <sz val="9"/>
            <color indexed="81"/>
            <rFont val="ＭＳ Ｐゴシック"/>
            <family val="3"/>
            <charset val="128"/>
          </rPr>
          <t xml:space="preserve">下記で設定した勤務時間の記号をリストから選んでください
</t>
        </r>
      </text>
    </comment>
    <comment ref="AA14" authorId="0" shapeId="0">
      <text>
        <r>
          <rPr>
            <sz val="9"/>
            <color indexed="81"/>
            <rFont val="ＭＳ Ｐゴシック"/>
            <family val="3"/>
            <charset val="128"/>
          </rPr>
          <t xml:space="preserve">下記で設定した勤務時間の記号をリストから選んでください
</t>
        </r>
      </text>
    </comment>
    <comment ref="AK14" authorId="1" shapeId="0">
      <text>
        <r>
          <rPr>
            <sz val="9"/>
            <color indexed="81"/>
            <rFont val="ＭＳ Ｐゴシック"/>
            <family val="3"/>
            <charset val="128"/>
          </rPr>
          <t>当該事業所以外に兼務している職務があれば記載</t>
        </r>
      </text>
    </comment>
    <comment ref="AK15" authorId="1" shapeId="0">
      <text>
        <r>
          <rPr>
            <sz val="9"/>
            <color indexed="81"/>
            <rFont val="ＭＳ Ｐゴシック"/>
            <family val="3"/>
            <charset val="128"/>
          </rPr>
          <t>当該事業所以外に兼務している職務があれば記載</t>
        </r>
      </text>
    </comment>
    <comment ref="AK16" authorId="1" shapeId="0">
      <text>
        <r>
          <rPr>
            <sz val="9"/>
            <color indexed="81"/>
            <rFont val="ＭＳ Ｐゴシック"/>
            <family val="3"/>
            <charset val="128"/>
          </rPr>
          <t>当該事業所以外に兼務している職務があれば記載</t>
        </r>
      </text>
    </comment>
    <comment ref="AK17" authorId="1" shapeId="0">
      <text>
        <r>
          <rPr>
            <sz val="9"/>
            <color indexed="81"/>
            <rFont val="ＭＳ Ｐゴシック"/>
            <family val="3"/>
            <charset val="128"/>
          </rPr>
          <t>当該事業所以外に兼務している職務があれば記載</t>
        </r>
      </text>
    </comment>
    <comment ref="AK18" authorId="1" shapeId="0">
      <text>
        <r>
          <rPr>
            <sz val="9"/>
            <color indexed="81"/>
            <rFont val="ＭＳ Ｐゴシック"/>
            <family val="3"/>
            <charset val="128"/>
          </rPr>
          <t>当該事業所以外に兼務している職務があれば記載</t>
        </r>
      </text>
    </comment>
    <comment ref="AK19" authorId="1" shapeId="0">
      <text>
        <r>
          <rPr>
            <sz val="9"/>
            <color indexed="81"/>
            <rFont val="ＭＳ Ｐゴシック"/>
            <family val="3"/>
            <charset val="128"/>
          </rPr>
          <t>当該事業所以外に兼務している職務があれば記載</t>
        </r>
      </text>
    </comment>
    <comment ref="AK20" authorId="1" shapeId="0">
      <text>
        <r>
          <rPr>
            <sz val="9"/>
            <color indexed="81"/>
            <rFont val="ＭＳ Ｐゴシック"/>
            <family val="3"/>
            <charset val="128"/>
          </rPr>
          <t>当該事業所以外に兼務している職務があれば記載</t>
        </r>
      </text>
    </comment>
    <comment ref="AK21" authorId="1" shapeId="0">
      <text>
        <r>
          <rPr>
            <sz val="9"/>
            <color indexed="81"/>
            <rFont val="ＭＳ Ｐゴシック"/>
            <family val="3"/>
            <charset val="128"/>
          </rPr>
          <t>当該事業所以外に兼務している職務があれば記載</t>
        </r>
      </text>
    </comment>
    <comment ref="AK22" authorId="1" shapeId="0">
      <text>
        <r>
          <rPr>
            <sz val="9"/>
            <color indexed="81"/>
            <rFont val="ＭＳ Ｐゴシック"/>
            <family val="3"/>
            <charset val="128"/>
          </rPr>
          <t>当該事業所以外に兼務している職務があれば記載</t>
        </r>
      </text>
    </comment>
    <comment ref="AK23" authorId="1" shapeId="0">
      <text>
        <r>
          <rPr>
            <sz val="9"/>
            <color indexed="81"/>
            <rFont val="ＭＳ Ｐゴシック"/>
            <family val="3"/>
            <charset val="128"/>
          </rPr>
          <t>当該事業所以外に兼務している職務があれば記載</t>
        </r>
      </text>
    </comment>
    <comment ref="AK24" authorId="1" shapeId="0">
      <text>
        <r>
          <rPr>
            <sz val="9"/>
            <color indexed="81"/>
            <rFont val="ＭＳ Ｐゴシック"/>
            <family val="3"/>
            <charset val="128"/>
          </rPr>
          <t>当該事業所以外に兼務している職務があれば記載</t>
        </r>
      </text>
    </comment>
    <comment ref="AK25" authorId="1" shapeId="0">
      <text>
        <r>
          <rPr>
            <sz val="9"/>
            <color indexed="81"/>
            <rFont val="ＭＳ Ｐゴシック"/>
            <family val="3"/>
            <charset val="128"/>
          </rPr>
          <t>当該事業所以外に兼務している職務があれば記載</t>
        </r>
      </text>
    </comment>
    <comment ref="AK26" authorId="1" shapeId="0">
      <text>
        <r>
          <rPr>
            <sz val="9"/>
            <color indexed="81"/>
            <rFont val="ＭＳ Ｐゴシック"/>
            <family val="3"/>
            <charset val="128"/>
          </rPr>
          <t>当該事業所以外に兼務している職務があれば記載</t>
        </r>
      </text>
    </comment>
    <comment ref="AK27" authorId="1" shapeId="0">
      <text>
        <r>
          <rPr>
            <sz val="9"/>
            <color indexed="81"/>
            <rFont val="ＭＳ Ｐゴシック"/>
            <family val="3"/>
            <charset val="128"/>
          </rPr>
          <t>当該事業所以外に兼務している職務があれば記載</t>
        </r>
      </text>
    </comment>
    <comment ref="AK28" authorId="1" shapeId="0">
      <text>
        <r>
          <rPr>
            <sz val="9"/>
            <color indexed="81"/>
            <rFont val="ＭＳ Ｐゴシック"/>
            <family val="3"/>
            <charset val="128"/>
          </rPr>
          <t>当該事業所以外に兼務している職務があれば記載</t>
        </r>
      </text>
    </comment>
    <comment ref="AK29" authorId="1" shapeId="0">
      <text>
        <r>
          <rPr>
            <sz val="9"/>
            <color indexed="81"/>
            <rFont val="ＭＳ Ｐゴシック"/>
            <family val="3"/>
            <charset val="128"/>
          </rPr>
          <t>当該事業所以外に兼務している職務があれば記載</t>
        </r>
      </text>
    </comment>
    <comment ref="AK30" authorId="1" shapeId="0">
      <text>
        <r>
          <rPr>
            <sz val="9"/>
            <color indexed="81"/>
            <rFont val="ＭＳ Ｐゴシック"/>
            <family val="3"/>
            <charset val="128"/>
          </rPr>
          <t>当該事業所以外に兼務している職務があれば記載</t>
        </r>
      </text>
    </comment>
    <comment ref="AK31" authorId="1" shapeId="0">
      <text>
        <r>
          <rPr>
            <sz val="9"/>
            <color indexed="81"/>
            <rFont val="ＭＳ Ｐゴシック"/>
            <family val="3"/>
            <charset val="128"/>
          </rPr>
          <t>当該事業所以外に兼務している職務があれば記載</t>
        </r>
      </text>
    </comment>
    <comment ref="AK32" authorId="1" shapeId="0">
      <text>
        <r>
          <rPr>
            <sz val="9"/>
            <color indexed="81"/>
            <rFont val="ＭＳ Ｐゴシック"/>
            <family val="3"/>
            <charset val="128"/>
          </rPr>
          <t>当該事業所以外に兼務している職務があれば記載</t>
        </r>
      </text>
    </comment>
    <comment ref="C39" authorId="0" shapeId="0">
      <text>
        <r>
          <rPr>
            <sz val="10"/>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9" authorId="1" shapeId="0">
      <text>
        <r>
          <rPr>
            <sz val="9"/>
            <color indexed="81"/>
            <rFont val="ＭＳ Ｐゴシック"/>
            <family val="3"/>
            <charset val="128"/>
          </rPr>
          <t>2文字までで自由に設定してください。
Ａ,Ｂ,Ｃ・・・
①,②,③・・・
早,日,遅・・・
日1,日2・・・</t>
        </r>
      </text>
    </comment>
    <comment ref="E39" authorId="1" shapeId="0">
      <text>
        <r>
          <rPr>
            <sz val="9"/>
            <color indexed="81"/>
            <rFont val="ＭＳ Ｐゴシック"/>
            <family val="3"/>
            <charset val="128"/>
          </rPr>
          <t>メモとして使ってください</t>
        </r>
      </text>
    </comment>
    <comment ref="F39"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9"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9"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List>
</comments>
</file>

<file path=xl/comments7.xml><?xml version="1.0" encoding="utf-8"?>
<comments xmlns="http://schemas.openxmlformats.org/spreadsheetml/2006/main">
  <authors>
    <author>松阪市役所</author>
    <author>setup</author>
    <author>miwa</author>
  </authors>
  <commentList>
    <comment ref="J7" authorId="0" shapeId="0">
      <text>
        <r>
          <rPr>
            <b/>
            <sz val="11"/>
            <color indexed="81"/>
            <rFont val="ＭＳ Ｐゴシック"/>
            <family val="3"/>
            <charset val="128"/>
          </rPr>
          <t>①年月、事業所名、ユニット名
②生活時間帯の設定
③常勤職員の勤務時間数
④記号と勤務時間の設定（欄外下）
⇒勤務表の入力</t>
        </r>
        <r>
          <rPr>
            <b/>
            <sz val="11"/>
            <color indexed="81"/>
            <rFont val="HGS創英角ｺﾞｼｯｸUB"/>
            <family val="3"/>
            <charset val="128"/>
          </rPr>
          <t xml:space="preserve">
</t>
        </r>
      </text>
    </comment>
    <comment ref="AJ9" authorId="1" shapeId="0">
      <text>
        <r>
          <rPr>
            <sz val="11"/>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C13"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AG13" authorId="2" shapeId="0">
      <text>
        <r>
          <rPr>
            <sz val="9"/>
            <color indexed="81"/>
            <rFont val="ＭＳ Ｐゴシック"/>
            <family val="3"/>
            <charset val="128"/>
          </rPr>
          <t>下記で設定した勤務時間の記号をリストから選んでください</t>
        </r>
      </text>
    </comment>
    <comment ref="AK13" authorId="2" shapeId="0">
      <text>
        <r>
          <rPr>
            <sz val="9"/>
            <color indexed="81"/>
            <rFont val="ＭＳ Ｐゴシック"/>
            <family val="3"/>
            <charset val="128"/>
          </rPr>
          <t>当該事業所以外に従事している事業所があれば、事業所名・職務を記載</t>
        </r>
      </text>
    </comment>
    <comment ref="AK14" authorId="2" shapeId="0">
      <text>
        <r>
          <rPr>
            <sz val="9"/>
            <color indexed="81"/>
            <rFont val="ＭＳ Ｐゴシック"/>
            <family val="3"/>
            <charset val="128"/>
          </rPr>
          <t>当該事業所以外に従事している事業所があれば、事業所名・職務を記載</t>
        </r>
      </text>
    </comment>
    <comment ref="AK15" authorId="2" shapeId="0">
      <text>
        <r>
          <rPr>
            <sz val="9"/>
            <color indexed="81"/>
            <rFont val="ＭＳ Ｐゴシック"/>
            <family val="3"/>
            <charset val="128"/>
          </rPr>
          <t>当該事業所以外に従事している事業所があれば、事業所名・職務を記載</t>
        </r>
      </text>
    </comment>
    <comment ref="AK16" authorId="2" shapeId="0">
      <text>
        <r>
          <rPr>
            <sz val="9"/>
            <color indexed="81"/>
            <rFont val="ＭＳ Ｐゴシック"/>
            <family val="3"/>
            <charset val="128"/>
          </rPr>
          <t>当該事業所以外に従事している事業所があれば、事業所名・職務を記載</t>
        </r>
      </text>
    </comment>
    <comment ref="AK17" authorId="2" shapeId="0">
      <text>
        <r>
          <rPr>
            <sz val="9"/>
            <color indexed="81"/>
            <rFont val="ＭＳ Ｐゴシック"/>
            <family val="3"/>
            <charset val="128"/>
          </rPr>
          <t>当該事業所以外に従事している事業所があれば、事業所名・職務を記載</t>
        </r>
      </text>
    </comment>
    <comment ref="AK18" authorId="2" shapeId="0">
      <text>
        <r>
          <rPr>
            <sz val="9"/>
            <color indexed="81"/>
            <rFont val="ＭＳ Ｐゴシック"/>
            <family val="3"/>
            <charset val="128"/>
          </rPr>
          <t>当該事業所以外に従事している事業所があれば、事業所名・職務を記載</t>
        </r>
      </text>
    </comment>
    <comment ref="AK19" authorId="2" shapeId="0">
      <text>
        <r>
          <rPr>
            <sz val="9"/>
            <color indexed="81"/>
            <rFont val="ＭＳ Ｐゴシック"/>
            <family val="3"/>
            <charset val="128"/>
          </rPr>
          <t>当該事業所以外に従事している事業所があれば、事業所名・職務を記載</t>
        </r>
      </text>
    </comment>
    <comment ref="AK20" authorId="2" shapeId="0">
      <text>
        <r>
          <rPr>
            <sz val="9"/>
            <color indexed="81"/>
            <rFont val="ＭＳ Ｐゴシック"/>
            <family val="3"/>
            <charset val="128"/>
          </rPr>
          <t>当該事業所以外に従事している事業所があれば、事業所名・職務を記載</t>
        </r>
      </text>
    </comment>
    <comment ref="AK21" authorId="2" shapeId="0">
      <text>
        <r>
          <rPr>
            <sz val="9"/>
            <color indexed="81"/>
            <rFont val="ＭＳ Ｐゴシック"/>
            <family val="3"/>
            <charset val="128"/>
          </rPr>
          <t>当該事業所以外に従事している事業所があれば、事業所名・職務を記載</t>
        </r>
      </text>
    </comment>
    <comment ref="AK22" authorId="2" shapeId="0">
      <text>
        <r>
          <rPr>
            <sz val="9"/>
            <color indexed="81"/>
            <rFont val="ＭＳ Ｐゴシック"/>
            <family val="3"/>
            <charset val="128"/>
          </rPr>
          <t>当該事業所以外に従事している事業所があれば、事業所名・職務を記載</t>
        </r>
      </text>
    </comment>
    <comment ref="AK23" authorId="2" shapeId="0">
      <text>
        <r>
          <rPr>
            <sz val="9"/>
            <color indexed="81"/>
            <rFont val="ＭＳ Ｐゴシック"/>
            <family val="3"/>
            <charset val="128"/>
          </rPr>
          <t>当該事業所以外に従事している事業所があれば、事業所名・職務を記載</t>
        </r>
      </text>
    </comment>
    <comment ref="AK24" authorId="2" shapeId="0">
      <text>
        <r>
          <rPr>
            <sz val="9"/>
            <color indexed="81"/>
            <rFont val="ＭＳ Ｐゴシック"/>
            <family val="3"/>
            <charset val="128"/>
          </rPr>
          <t>当該事業所以外に従事している事業所があれば、事業所名・職務を記載</t>
        </r>
      </text>
    </comment>
    <comment ref="AK25" authorId="2" shapeId="0">
      <text>
        <r>
          <rPr>
            <sz val="9"/>
            <color indexed="81"/>
            <rFont val="ＭＳ Ｐゴシック"/>
            <family val="3"/>
            <charset val="128"/>
          </rPr>
          <t>当該事業所以外に従事している事業所があれば、事業所名・職務を記載</t>
        </r>
      </text>
    </comment>
    <comment ref="AK26" authorId="2" shapeId="0">
      <text>
        <r>
          <rPr>
            <sz val="9"/>
            <color indexed="81"/>
            <rFont val="ＭＳ Ｐゴシック"/>
            <family val="3"/>
            <charset val="128"/>
          </rPr>
          <t>当該事業所以外に従事している事業所があれば、事業所名・職務を記載</t>
        </r>
      </text>
    </comment>
    <comment ref="AK27" authorId="2" shapeId="0">
      <text>
        <r>
          <rPr>
            <sz val="9"/>
            <color indexed="81"/>
            <rFont val="ＭＳ Ｐゴシック"/>
            <family val="3"/>
            <charset val="128"/>
          </rPr>
          <t>当該事業所以外に従事している事業所があれば、事業所名・職務を記載</t>
        </r>
      </text>
    </comment>
    <comment ref="AK28" authorId="2" shapeId="0">
      <text>
        <r>
          <rPr>
            <sz val="9"/>
            <color indexed="81"/>
            <rFont val="ＭＳ Ｐゴシック"/>
            <family val="3"/>
            <charset val="128"/>
          </rPr>
          <t>当該事業所以外に従事している事業所があれば、事業所名・職務を記載</t>
        </r>
      </text>
    </comment>
    <comment ref="AK29" authorId="2" shapeId="0">
      <text>
        <r>
          <rPr>
            <sz val="9"/>
            <color indexed="81"/>
            <rFont val="ＭＳ Ｐゴシック"/>
            <family val="3"/>
            <charset val="128"/>
          </rPr>
          <t>当該事業所以外に従事している事業所があれば、事業所名・職務を記載</t>
        </r>
      </text>
    </comment>
    <comment ref="AK30" authorId="2" shapeId="0">
      <text>
        <r>
          <rPr>
            <sz val="9"/>
            <color indexed="81"/>
            <rFont val="ＭＳ Ｐゴシック"/>
            <family val="3"/>
            <charset val="128"/>
          </rPr>
          <t>当該事業所以外に従事している事業所があれば、事業所名・職務を記載</t>
        </r>
      </text>
    </comment>
    <comment ref="AK31" authorId="2" shapeId="0">
      <text>
        <r>
          <rPr>
            <sz val="9"/>
            <color indexed="81"/>
            <rFont val="ＭＳ Ｐゴシック"/>
            <family val="3"/>
            <charset val="128"/>
          </rPr>
          <t>当該事業所以外に従事している事業所があれば、事業所名・職務を記載</t>
        </r>
      </text>
    </comment>
    <comment ref="AK32" authorId="2" shapeId="0">
      <text>
        <r>
          <rPr>
            <sz val="9"/>
            <color indexed="81"/>
            <rFont val="ＭＳ Ｐゴシック"/>
            <family val="3"/>
            <charset val="128"/>
          </rPr>
          <t>当該事業所以外に従事している事業所があれば、事業所名・職務を記載</t>
        </r>
      </text>
    </comment>
    <comment ref="AH33" authorId="1" shapeId="0">
      <text>
        <r>
          <rPr>
            <sz val="9"/>
            <color indexed="81"/>
            <rFont val="ＭＳ Ｐゴシック"/>
            <family val="3"/>
            <charset val="128"/>
          </rPr>
          <t xml:space="preserve">（日中の時間帯における介護職員の勤務時間の合計）の４週合計
</t>
        </r>
      </text>
    </comment>
    <comment ref="AK33" authorId="1" shapeId="0">
      <text>
        <r>
          <rPr>
            <sz val="9"/>
            <color indexed="81"/>
            <rFont val="ＭＳ Ｐゴシック"/>
            <family val="3"/>
            <charset val="128"/>
          </rPr>
          <t xml:space="preserve">（４週の日中勤務時間数の合計）÷28日÷（常勤職員の１日の勤務時間）
※「指定に係る記載事項」の”常勤換算後の人数”の欄に記載
</t>
        </r>
      </text>
    </comment>
    <comment ref="C36" authorId="0" shapeId="0">
      <text>
        <r>
          <rPr>
            <sz val="10"/>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6" authorId="2" shapeId="0">
      <text>
        <r>
          <rPr>
            <sz val="9"/>
            <color indexed="81"/>
            <rFont val="ＭＳ Ｐゴシック"/>
            <family val="3"/>
            <charset val="128"/>
          </rPr>
          <t>2文字までで自由に
設定してください。
〔例〕
　Ａ,Ｂ,Ｃ…
　①,②,③…
　早,日,遅…
　日1,日2…</t>
        </r>
      </text>
    </comment>
    <comment ref="E36" authorId="2" shapeId="0">
      <text>
        <r>
          <rPr>
            <sz val="10"/>
            <color indexed="81"/>
            <rFont val="ＭＳ Ｐゴシック"/>
            <family val="3"/>
            <charset val="128"/>
          </rPr>
          <t>メモとして使ってください</t>
        </r>
      </text>
    </comment>
    <comment ref="F36" authorId="2" shapeId="0">
      <text>
        <r>
          <rPr>
            <sz val="10"/>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6" authorId="2" shapeId="0">
      <text>
        <r>
          <rPr>
            <sz val="10"/>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6" authorId="2" shapeId="0">
      <text>
        <r>
          <rPr>
            <sz val="10"/>
            <color indexed="81"/>
            <rFont val="ＭＳ Ｐゴシック"/>
            <family val="3"/>
            <charset val="128"/>
          </rPr>
          <t>★上記で設定した”日中の時間帯”内で取得する休憩時間数を入力してください
★夜勤時間帯に取得するものは含めないでください
★兼務の場合、休憩時間が重複しないように注意してください</t>
        </r>
      </text>
    </comment>
    <comment ref="B64"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C64"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D64"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64" authorId="2" shapeId="0">
      <text>
        <r>
          <rPr>
            <sz val="9"/>
            <color indexed="81"/>
            <rFont val="ＭＳ Ｐゴシック"/>
            <family val="3"/>
            <charset val="128"/>
          </rPr>
          <t>下記で設定した勤務時間の記号をリストから選んでください</t>
        </r>
      </text>
    </comment>
    <comment ref="AK64" authorId="2" shapeId="0">
      <text>
        <r>
          <rPr>
            <sz val="9"/>
            <color indexed="81"/>
            <rFont val="ＭＳ Ｐゴシック"/>
            <family val="3"/>
            <charset val="128"/>
          </rPr>
          <t>当該事業所以外に従事している事業所があれば、事業所名・職務を記載</t>
        </r>
      </text>
    </comment>
    <comment ref="F65" authorId="2" shapeId="0">
      <text>
        <r>
          <rPr>
            <b/>
            <sz val="9"/>
            <color indexed="81"/>
            <rFont val="ＭＳ Ｐゴシック"/>
            <family val="3"/>
            <charset val="128"/>
          </rPr>
          <t>下記で設定した勤務時間の記号をリストから選んでください</t>
        </r>
      </text>
    </comment>
    <comment ref="F66" authorId="2" shapeId="0">
      <text>
        <r>
          <rPr>
            <b/>
            <sz val="9"/>
            <color indexed="81"/>
            <rFont val="ＭＳ Ｐゴシック"/>
            <family val="3"/>
            <charset val="128"/>
          </rPr>
          <t>下記で設定した勤務時間の記号をリストから選んでください</t>
        </r>
      </text>
    </comment>
    <comment ref="F67" authorId="2" shapeId="0">
      <text>
        <r>
          <rPr>
            <b/>
            <sz val="9"/>
            <color indexed="81"/>
            <rFont val="ＭＳ Ｐゴシック"/>
            <family val="3"/>
            <charset val="128"/>
          </rPr>
          <t>下記で設定した勤務時間の記号をリストから選んでください</t>
        </r>
      </text>
    </comment>
    <comment ref="F68" authorId="2" shapeId="0">
      <text>
        <r>
          <rPr>
            <b/>
            <sz val="9"/>
            <color indexed="81"/>
            <rFont val="ＭＳ Ｐゴシック"/>
            <family val="3"/>
            <charset val="128"/>
          </rPr>
          <t>下記で設定した勤務時間の記号をリストから選んでください</t>
        </r>
      </text>
    </comment>
    <comment ref="AK69" authorId="2" shapeId="0">
      <text>
        <r>
          <rPr>
            <sz val="9"/>
            <color indexed="81"/>
            <rFont val="ＭＳ Ｐゴシック"/>
            <family val="3"/>
            <charset val="128"/>
          </rPr>
          <t>当該事業所以外に従事している事業所があれば、事業所名・職務を記載</t>
        </r>
      </text>
    </comment>
    <comment ref="F70" authorId="2" shapeId="0">
      <text>
        <r>
          <rPr>
            <b/>
            <sz val="9"/>
            <color indexed="81"/>
            <rFont val="ＭＳ Ｐゴシック"/>
            <family val="3"/>
            <charset val="128"/>
          </rPr>
          <t>下記で設定した勤務時間の記号をリストから選んでください</t>
        </r>
      </text>
    </comment>
    <comment ref="AK70" authorId="2" shapeId="0">
      <text>
        <r>
          <rPr>
            <b/>
            <sz val="9"/>
            <color indexed="81"/>
            <rFont val="ＭＳ Ｐゴシック"/>
            <family val="3"/>
            <charset val="128"/>
          </rPr>
          <t>当該事業所以外に兼務している職務があれば記載</t>
        </r>
      </text>
    </comment>
    <comment ref="F71" authorId="2" shapeId="0">
      <text>
        <r>
          <rPr>
            <b/>
            <sz val="9"/>
            <color indexed="81"/>
            <rFont val="ＭＳ Ｐゴシック"/>
            <family val="3"/>
            <charset val="128"/>
          </rPr>
          <t>下記で設定した勤務時間の記号をリストから選んでください</t>
        </r>
      </text>
    </comment>
    <comment ref="AK71" authorId="2" shapeId="0">
      <text>
        <r>
          <rPr>
            <b/>
            <sz val="9"/>
            <color indexed="81"/>
            <rFont val="ＭＳ Ｐゴシック"/>
            <family val="3"/>
            <charset val="128"/>
          </rPr>
          <t>当該事業所以外に兼務している職務があれば記載</t>
        </r>
      </text>
    </comment>
    <comment ref="F72" authorId="2" shapeId="0">
      <text>
        <r>
          <rPr>
            <b/>
            <sz val="9"/>
            <color indexed="81"/>
            <rFont val="ＭＳ Ｐゴシック"/>
            <family val="3"/>
            <charset val="128"/>
          </rPr>
          <t>下記で設定した勤務時間の記号をリストから選んでください</t>
        </r>
      </text>
    </comment>
    <comment ref="AK72" authorId="2" shapeId="0">
      <text>
        <r>
          <rPr>
            <b/>
            <sz val="9"/>
            <color indexed="81"/>
            <rFont val="ＭＳ Ｐゴシック"/>
            <family val="3"/>
            <charset val="128"/>
          </rPr>
          <t>当該事業所以外に兼務している職務があれば記載</t>
        </r>
      </text>
    </comment>
    <comment ref="F73" authorId="2" shapeId="0">
      <text>
        <r>
          <rPr>
            <b/>
            <sz val="9"/>
            <color indexed="81"/>
            <rFont val="ＭＳ Ｐゴシック"/>
            <family val="3"/>
            <charset val="128"/>
          </rPr>
          <t>下記で設定した勤務時間の記号をリストから選んでください</t>
        </r>
      </text>
    </comment>
    <comment ref="AK73" authorId="2" shapeId="0">
      <text>
        <r>
          <rPr>
            <b/>
            <sz val="9"/>
            <color indexed="81"/>
            <rFont val="ＭＳ Ｐゴシック"/>
            <family val="3"/>
            <charset val="128"/>
          </rPr>
          <t>当該事業所以外に兼務している職務があれば記載</t>
        </r>
      </text>
    </comment>
    <comment ref="AK74" authorId="2" shapeId="0">
      <text>
        <r>
          <rPr>
            <sz val="9"/>
            <color indexed="81"/>
            <rFont val="ＭＳ Ｐゴシック"/>
            <family val="3"/>
            <charset val="128"/>
          </rPr>
          <t>当該事業所以外に従事している事業所があれば、事業所名・職務を記載</t>
        </r>
      </text>
    </comment>
    <comment ref="F75" authorId="2" shapeId="0">
      <text>
        <r>
          <rPr>
            <b/>
            <sz val="9"/>
            <color indexed="81"/>
            <rFont val="ＭＳ Ｐゴシック"/>
            <family val="3"/>
            <charset val="128"/>
          </rPr>
          <t>下記で設定した勤務時間の記号をリストから選んでください</t>
        </r>
      </text>
    </comment>
    <comment ref="AK75" authorId="2" shapeId="0">
      <text>
        <r>
          <rPr>
            <b/>
            <sz val="9"/>
            <color indexed="81"/>
            <rFont val="ＭＳ Ｐゴシック"/>
            <family val="3"/>
            <charset val="128"/>
          </rPr>
          <t>当該事業所以外に兼務している職務があれば記載</t>
        </r>
      </text>
    </comment>
    <comment ref="F76" authorId="2" shapeId="0">
      <text>
        <r>
          <rPr>
            <b/>
            <sz val="9"/>
            <color indexed="81"/>
            <rFont val="ＭＳ Ｐゴシック"/>
            <family val="3"/>
            <charset val="128"/>
          </rPr>
          <t>下記で設定した勤務時間の記号をリストから選んでください</t>
        </r>
      </text>
    </comment>
    <comment ref="F77" authorId="2" shapeId="0">
      <text>
        <r>
          <rPr>
            <b/>
            <sz val="9"/>
            <color indexed="81"/>
            <rFont val="ＭＳ Ｐゴシック"/>
            <family val="3"/>
            <charset val="128"/>
          </rPr>
          <t>下記で設定した勤務時間の記号をリストから選んでください</t>
        </r>
      </text>
    </comment>
    <comment ref="AK77" authorId="2" shapeId="0">
      <text>
        <r>
          <rPr>
            <b/>
            <sz val="9"/>
            <color indexed="81"/>
            <rFont val="ＭＳ Ｐゴシック"/>
            <family val="3"/>
            <charset val="128"/>
          </rPr>
          <t>当該事業所以外に兼務している職務があれば記載</t>
        </r>
      </text>
    </comment>
    <comment ref="F78" authorId="2" shapeId="0">
      <text>
        <r>
          <rPr>
            <b/>
            <sz val="9"/>
            <color indexed="81"/>
            <rFont val="ＭＳ Ｐゴシック"/>
            <family val="3"/>
            <charset val="128"/>
          </rPr>
          <t>下記で設定した勤務時間の記号をリストから選んでください</t>
        </r>
      </text>
    </comment>
    <comment ref="AK78" authorId="2" shapeId="0">
      <text>
        <r>
          <rPr>
            <b/>
            <sz val="9"/>
            <color indexed="81"/>
            <rFont val="ＭＳ Ｐゴシック"/>
            <family val="3"/>
            <charset val="128"/>
          </rPr>
          <t>当該事業所以外に兼務している職務があれば記載</t>
        </r>
      </text>
    </comment>
    <comment ref="AK79" authorId="2" shapeId="0">
      <text>
        <r>
          <rPr>
            <sz val="9"/>
            <color indexed="81"/>
            <rFont val="ＭＳ Ｐゴシック"/>
            <family val="3"/>
            <charset val="128"/>
          </rPr>
          <t>当該事業所以外に従事している事業所があれば、事業所名・職務を記載</t>
        </r>
      </text>
    </comment>
    <comment ref="F80" authorId="2" shapeId="0">
      <text>
        <r>
          <rPr>
            <b/>
            <sz val="9"/>
            <color indexed="81"/>
            <rFont val="ＭＳ Ｐゴシック"/>
            <family val="3"/>
            <charset val="128"/>
          </rPr>
          <t>下記で設定した勤務時間の記号をリストから選んでください</t>
        </r>
      </text>
    </comment>
    <comment ref="AK80" authorId="2" shapeId="0">
      <text>
        <r>
          <rPr>
            <b/>
            <sz val="9"/>
            <color indexed="81"/>
            <rFont val="ＭＳ Ｐゴシック"/>
            <family val="3"/>
            <charset val="128"/>
          </rPr>
          <t>当該事業所以外に兼務している職務があれば記載</t>
        </r>
      </text>
    </comment>
    <comment ref="F81" authorId="2" shapeId="0">
      <text>
        <r>
          <rPr>
            <b/>
            <sz val="9"/>
            <color indexed="81"/>
            <rFont val="ＭＳ Ｐゴシック"/>
            <family val="3"/>
            <charset val="128"/>
          </rPr>
          <t>下記で設定した勤務時間の記号をリストから選んでください</t>
        </r>
      </text>
    </comment>
    <comment ref="AK81" authorId="2" shapeId="0">
      <text>
        <r>
          <rPr>
            <b/>
            <sz val="9"/>
            <color indexed="81"/>
            <rFont val="ＭＳ Ｐゴシック"/>
            <family val="3"/>
            <charset val="128"/>
          </rPr>
          <t>当該事業所以外に兼務している職務があれば記載</t>
        </r>
      </text>
    </comment>
    <comment ref="F82" authorId="2" shapeId="0">
      <text>
        <r>
          <rPr>
            <b/>
            <sz val="9"/>
            <color indexed="81"/>
            <rFont val="ＭＳ Ｐゴシック"/>
            <family val="3"/>
            <charset val="128"/>
          </rPr>
          <t>下記で設定した勤務時間の記号をリストから選んでください</t>
        </r>
      </text>
    </comment>
    <comment ref="AK82" authorId="2" shapeId="0">
      <text>
        <r>
          <rPr>
            <b/>
            <sz val="9"/>
            <color indexed="81"/>
            <rFont val="ＭＳ Ｐゴシック"/>
            <family val="3"/>
            <charset val="128"/>
          </rPr>
          <t>当該事業所以外に兼務している職務があれば記載</t>
        </r>
      </text>
    </comment>
    <comment ref="F83" authorId="2" shapeId="0">
      <text>
        <r>
          <rPr>
            <b/>
            <sz val="9"/>
            <color indexed="81"/>
            <rFont val="ＭＳ Ｐゴシック"/>
            <family val="3"/>
            <charset val="128"/>
          </rPr>
          <t>下記で設定した勤務時間の記号をリストから選んでください</t>
        </r>
      </text>
    </comment>
    <comment ref="AK83" authorId="2" shapeId="0">
      <text>
        <r>
          <rPr>
            <b/>
            <sz val="9"/>
            <color indexed="81"/>
            <rFont val="ＭＳ Ｐゴシック"/>
            <family val="3"/>
            <charset val="128"/>
          </rPr>
          <t>当該事業所以外に兼務している職務があれば記載</t>
        </r>
      </text>
    </comment>
    <comment ref="AK84" authorId="2" shapeId="0">
      <text>
        <r>
          <rPr>
            <sz val="9"/>
            <color indexed="81"/>
            <rFont val="ＭＳ Ｐゴシック"/>
            <family val="3"/>
            <charset val="128"/>
          </rPr>
          <t>当該事業所以外に従事している事業所があれば、事業所名・職務を記載</t>
        </r>
      </text>
    </comment>
    <comment ref="F85" authorId="2" shapeId="0">
      <text>
        <r>
          <rPr>
            <b/>
            <sz val="9"/>
            <color indexed="81"/>
            <rFont val="ＭＳ Ｐゴシック"/>
            <family val="3"/>
            <charset val="128"/>
          </rPr>
          <t>下記で設定した勤務時間の記号をリストから選んでください</t>
        </r>
      </text>
    </comment>
    <comment ref="AK85" authorId="2" shapeId="0">
      <text>
        <r>
          <rPr>
            <b/>
            <sz val="9"/>
            <color indexed="81"/>
            <rFont val="ＭＳ Ｐゴシック"/>
            <family val="3"/>
            <charset val="128"/>
          </rPr>
          <t>当該事業所以外に兼務している職務があれば記載</t>
        </r>
      </text>
    </comment>
    <comment ref="F86" authorId="2" shapeId="0">
      <text>
        <r>
          <rPr>
            <b/>
            <sz val="9"/>
            <color indexed="81"/>
            <rFont val="ＭＳ Ｐゴシック"/>
            <family val="3"/>
            <charset val="128"/>
          </rPr>
          <t>下記で設定した勤務時間の記号をリストから選んでください</t>
        </r>
      </text>
    </comment>
    <comment ref="AK86" authorId="2" shapeId="0">
      <text>
        <r>
          <rPr>
            <b/>
            <sz val="9"/>
            <color indexed="81"/>
            <rFont val="ＭＳ Ｐゴシック"/>
            <family val="3"/>
            <charset val="128"/>
          </rPr>
          <t>当該事業所以外に兼務している職務があれば記載</t>
        </r>
      </text>
    </comment>
    <comment ref="F87" authorId="2" shapeId="0">
      <text>
        <r>
          <rPr>
            <b/>
            <sz val="9"/>
            <color indexed="81"/>
            <rFont val="ＭＳ Ｐゴシック"/>
            <family val="3"/>
            <charset val="128"/>
          </rPr>
          <t>下記で設定した勤務時間の記号をリストから選んでください</t>
        </r>
      </text>
    </comment>
    <comment ref="AK87" authorId="2" shapeId="0">
      <text>
        <r>
          <rPr>
            <b/>
            <sz val="9"/>
            <color indexed="81"/>
            <rFont val="ＭＳ Ｐゴシック"/>
            <family val="3"/>
            <charset val="128"/>
          </rPr>
          <t>当該事業所以外に兼務している職務があれば記載</t>
        </r>
      </text>
    </comment>
    <comment ref="F88" authorId="2" shapeId="0">
      <text>
        <r>
          <rPr>
            <b/>
            <sz val="9"/>
            <color indexed="81"/>
            <rFont val="ＭＳ Ｐゴシック"/>
            <family val="3"/>
            <charset val="128"/>
          </rPr>
          <t>下記で設定した勤務時間の記号をリストから選んでください</t>
        </r>
      </text>
    </comment>
    <comment ref="AK88" authorId="2" shapeId="0">
      <text>
        <r>
          <rPr>
            <b/>
            <sz val="9"/>
            <color indexed="81"/>
            <rFont val="ＭＳ Ｐゴシック"/>
            <family val="3"/>
            <charset val="128"/>
          </rPr>
          <t>当該事業所以外に兼務している職務があれば記載</t>
        </r>
      </text>
    </comment>
    <comment ref="AK89" authorId="2" shapeId="0">
      <text>
        <r>
          <rPr>
            <sz val="9"/>
            <color indexed="81"/>
            <rFont val="ＭＳ Ｐゴシック"/>
            <family val="3"/>
            <charset val="128"/>
          </rPr>
          <t>当該事業所以外に従事している事業所があれば、事業所名・職務を記載</t>
        </r>
      </text>
    </comment>
    <comment ref="F90" authorId="2" shapeId="0">
      <text>
        <r>
          <rPr>
            <b/>
            <sz val="9"/>
            <color indexed="81"/>
            <rFont val="ＭＳ Ｐゴシック"/>
            <family val="3"/>
            <charset val="128"/>
          </rPr>
          <t>下記で設定した勤務時間の記号をリストから選んでください</t>
        </r>
      </text>
    </comment>
    <comment ref="AK90" authorId="2" shapeId="0">
      <text>
        <r>
          <rPr>
            <b/>
            <sz val="9"/>
            <color indexed="81"/>
            <rFont val="ＭＳ Ｐゴシック"/>
            <family val="3"/>
            <charset val="128"/>
          </rPr>
          <t>当該事業所以外に兼務している職務があれば記載</t>
        </r>
      </text>
    </comment>
    <comment ref="F91" authorId="2" shapeId="0">
      <text>
        <r>
          <rPr>
            <b/>
            <sz val="9"/>
            <color indexed="81"/>
            <rFont val="ＭＳ Ｐゴシック"/>
            <family val="3"/>
            <charset val="128"/>
          </rPr>
          <t>下記で設定した勤務時間の記号をリストから選んでください</t>
        </r>
      </text>
    </comment>
    <comment ref="AK91" authorId="2" shapeId="0">
      <text>
        <r>
          <rPr>
            <b/>
            <sz val="9"/>
            <color indexed="81"/>
            <rFont val="ＭＳ Ｐゴシック"/>
            <family val="3"/>
            <charset val="128"/>
          </rPr>
          <t>当該事業所以外に兼務している職務があれば記載</t>
        </r>
      </text>
    </comment>
    <comment ref="F92" authorId="2" shapeId="0">
      <text>
        <r>
          <rPr>
            <b/>
            <sz val="9"/>
            <color indexed="81"/>
            <rFont val="ＭＳ Ｐゴシック"/>
            <family val="3"/>
            <charset val="128"/>
          </rPr>
          <t>下記で設定した勤務時間の記号をリストから選んでください</t>
        </r>
      </text>
    </comment>
    <comment ref="AK92" authorId="2" shapeId="0">
      <text>
        <r>
          <rPr>
            <b/>
            <sz val="9"/>
            <color indexed="81"/>
            <rFont val="ＭＳ Ｐゴシック"/>
            <family val="3"/>
            <charset val="128"/>
          </rPr>
          <t>当該事業所以外に兼務している職務があれば記載</t>
        </r>
      </text>
    </comment>
    <comment ref="F93" authorId="2" shapeId="0">
      <text>
        <r>
          <rPr>
            <b/>
            <sz val="9"/>
            <color indexed="81"/>
            <rFont val="ＭＳ Ｐゴシック"/>
            <family val="3"/>
            <charset val="128"/>
          </rPr>
          <t>下記で設定した勤務時間の記号をリストから選んでください</t>
        </r>
      </text>
    </comment>
    <comment ref="AK93" authorId="2" shapeId="0">
      <text>
        <r>
          <rPr>
            <b/>
            <sz val="9"/>
            <color indexed="81"/>
            <rFont val="ＭＳ Ｐゴシック"/>
            <family val="3"/>
            <charset val="128"/>
          </rPr>
          <t>当該事業所以外に兼務している職務があれば記載</t>
        </r>
      </text>
    </comment>
    <comment ref="AK94" authorId="2" shapeId="0">
      <text>
        <r>
          <rPr>
            <sz val="9"/>
            <color indexed="81"/>
            <rFont val="ＭＳ Ｐゴシック"/>
            <family val="3"/>
            <charset val="128"/>
          </rPr>
          <t>当該事業所以外に従事している事業所があれば、事業所名・職務を記載</t>
        </r>
      </text>
    </comment>
    <comment ref="F95" authorId="2" shapeId="0">
      <text>
        <r>
          <rPr>
            <b/>
            <sz val="9"/>
            <color indexed="81"/>
            <rFont val="ＭＳ Ｐゴシック"/>
            <family val="3"/>
            <charset val="128"/>
          </rPr>
          <t>下記で設定した勤務時間の記号をリストから選んでください</t>
        </r>
      </text>
    </comment>
    <comment ref="AK95" authorId="2" shapeId="0">
      <text>
        <r>
          <rPr>
            <b/>
            <sz val="9"/>
            <color indexed="81"/>
            <rFont val="ＭＳ Ｐゴシック"/>
            <family val="3"/>
            <charset val="128"/>
          </rPr>
          <t>当該事業所以外に兼務している職務があれば記載</t>
        </r>
      </text>
    </comment>
    <comment ref="F96" authorId="2" shapeId="0">
      <text>
        <r>
          <rPr>
            <b/>
            <sz val="9"/>
            <color indexed="81"/>
            <rFont val="ＭＳ Ｐゴシック"/>
            <family val="3"/>
            <charset val="128"/>
          </rPr>
          <t>下記で設定した勤務時間の記号をリストから選んでください</t>
        </r>
      </text>
    </comment>
    <comment ref="AK96" authorId="2" shapeId="0">
      <text>
        <r>
          <rPr>
            <b/>
            <sz val="9"/>
            <color indexed="81"/>
            <rFont val="ＭＳ Ｐゴシック"/>
            <family val="3"/>
            <charset val="128"/>
          </rPr>
          <t>当該事業所以外に兼務している職務があれば記載</t>
        </r>
      </text>
    </comment>
    <comment ref="F97" authorId="2" shapeId="0">
      <text>
        <r>
          <rPr>
            <b/>
            <sz val="9"/>
            <color indexed="81"/>
            <rFont val="ＭＳ Ｐゴシック"/>
            <family val="3"/>
            <charset val="128"/>
          </rPr>
          <t>下記で設定した勤務時間の記号をリストから選んでください</t>
        </r>
      </text>
    </comment>
    <comment ref="AK97" authorId="2" shapeId="0">
      <text>
        <r>
          <rPr>
            <b/>
            <sz val="9"/>
            <color indexed="81"/>
            <rFont val="ＭＳ Ｐゴシック"/>
            <family val="3"/>
            <charset val="128"/>
          </rPr>
          <t>当該事業所以外に兼務している職務があれば記載</t>
        </r>
      </text>
    </comment>
    <comment ref="F98" authorId="2" shapeId="0">
      <text>
        <r>
          <rPr>
            <b/>
            <sz val="9"/>
            <color indexed="81"/>
            <rFont val="ＭＳ Ｐゴシック"/>
            <family val="3"/>
            <charset val="128"/>
          </rPr>
          <t>下記で設定した勤務時間の記号をリストから選んでください</t>
        </r>
      </text>
    </comment>
    <comment ref="AK98" authorId="2" shapeId="0">
      <text>
        <r>
          <rPr>
            <b/>
            <sz val="9"/>
            <color indexed="81"/>
            <rFont val="ＭＳ Ｐゴシック"/>
            <family val="3"/>
            <charset val="128"/>
          </rPr>
          <t>当該事業所以外に兼務している職務があれば記載</t>
        </r>
      </text>
    </comment>
    <comment ref="AK99" authorId="2" shapeId="0">
      <text>
        <r>
          <rPr>
            <sz val="9"/>
            <color indexed="81"/>
            <rFont val="ＭＳ Ｐゴシック"/>
            <family val="3"/>
            <charset val="128"/>
          </rPr>
          <t>当該事業所以外に従事している事業所があれば、事業所名・職務を記載</t>
        </r>
      </text>
    </comment>
    <comment ref="F100" authorId="2" shapeId="0">
      <text>
        <r>
          <rPr>
            <b/>
            <sz val="9"/>
            <color indexed="81"/>
            <rFont val="ＭＳ Ｐゴシック"/>
            <family val="3"/>
            <charset val="128"/>
          </rPr>
          <t>下記で設定した勤務時間の記号をリストから選んでください</t>
        </r>
      </text>
    </comment>
    <comment ref="AK100" authorId="2" shapeId="0">
      <text>
        <r>
          <rPr>
            <b/>
            <sz val="9"/>
            <color indexed="81"/>
            <rFont val="ＭＳ Ｐゴシック"/>
            <family val="3"/>
            <charset val="128"/>
          </rPr>
          <t>当該事業所以外に兼務している職務があれば記載</t>
        </r>
      </text>
    </comment>
    <comment ref="F101" authorId="2" shapeId="0">
      <text>
        <r>
          <rPr>
            <b/>
            <sz val="9"/>
            <color indexed="81"/>
            <rFont val="ＭＳ Ｐゴシック"/>
            <family val="3"/>
            <charset val="128"/>
          </rPr>
          <t>下記で設定した勤務時間の記号をリストから選んでください</t>
        </r>
      </text>
    </comment>
    <comment ref="AK101" authorId="2" shapeId="0">
      <text>
        <r>
          <rPr>
            <b/>
            <sz val="9"/>
            <color indexed="81"/>
            <rFont val="ＭＳ Ｐゴシック"/>
            <family val="3"/>
            <charset val="128"/>
          </rPr>
          <t>当該事業所以外に兼務している職務があれば記載</t>
        </r>
      </text>
    </comment>
    <comment ref="F102" authorId="2" shapeId="0">
      <text>
        <r>
          <rPr>
            <b/>
            <sz val="9"/>
            <color indexed="81"/>
            <rFont val="ＭＳ Ｐゴシック"/>
            <family val="3"/>
            <charset val="128"/>
          </rPr>
          <t>下記で設定した勤務時間の記号をリストから選んでください</t>
        </r>
      </text>
    </comment>
    <comment ref="AK102" authorId="2" shapeId="0">
      <text>
        <r>
          <rPr>
            <b/>
            <sz val="9"/>
            <color indexed="81"/>
            <rFont val="ＭＳ Ｐゴシック"/>
            <family val="3"/>
            <charset val="128"/>
          </rPr>
          <t>当該事業所以外に兼務している職務があれば記載</t>
        </r>
      </text>
    </comment>
    <comment ref="F103" authorId="2" shapeId="0">
      <text>
        <r>
          <rPr>
            <b/>
            <sz val="9"/>
            <color indexed="81"/>
            <rFont val="ＭＳ Ｐゴシック"/>
            <family val="3"/>
            <charset val="128"/>
          </rPr>
          <t>下記で設定した勤務時間の記号をリストから選んでください</t>
        </r>
      </text>
    </comment>
    <comment ref="AK103" authorId="2" shapeId="0">
      <text>
        <r>
          <rPr>
            <b/>
            <sz val="9"/>
            <color indexed="81"/>
            <rFont val="ＭＳ Ｐゴシック"/>
            <family val="3"/>
            <charset val="128"/>
          </rPr>
          <t>当該事業所以外に兼務している職務があれば記載</t>
        </r>
      </text>
    </comment>
    <comment ref="AK104" authorId="2" shapeId="0">
      <text>
        <r>
          <rPr>
            <sz val="9"/>
            <color indexed="81"/>
            <rFont val="ＭＳ Ｐゴシック"/>
            <family val="3"/>
            <charset val="128"/>
          </rPr>
          <t>当該事業所以外に従事している事業所があれば、事業所名・職務を記載</t>
        </r>
      </text>
    </comment>
    <comment ref="F105" authorId="2" shapeId="0">
      <text>
        <r>
          <rPr>
            <b/>
            <sz val="9"/>
            <color indexed="81"/>
            <rFont val="ＭＳ Ｐゴシック"/>
            <family val="3"/>
            <charset val="128"/>
          </rPr>
          <t>下記で設定した勤務時間の記号をリストから選んでください</t>
        </r>
      </text>
    </comment>
    <comment ref="AK105" authorId="2" shapeId="0">
      <text>
        <r>
          <rPr>
            <b/>
            <sz val="9"/>
            <color indexed="81"/>
            <rFont val="ＭＳ Ｐゴシック"/>
            <family val="3"/>
            <charset val="128"/>
          </rPr>
          <t>当該事業所以外に兼務している職務があれば記載</t>
        </r>
      </text>
    </comment>
    <comment ref="F106" authorId="2" shapeId="0">
      <text>
        <r>
          <rPr>
            <b/>
            <sz val="9"/>
            <color indexed="81"/>
            <rFont val="ＭＳ Ｐゴシック"/>
            <family val="3"/>
            <charset val="128"/>
          </rPr>
          <t>下記で設定した勤務時間の記号をリストから選んでください</t>
        </r>
      </text>
    </comment>
    <comment ref="AK106" authorId="2" shapeId="0">
      <text>
        <r>
          <rPr>
            <b/>
            <sz val="9"/>
            <color indexed="81"/>
            <rFont val="ＭＳ Ｐゴシック"/>
            <family val="3"/>
            <charset val="128"/>
          </rPr>
          <t>当該事業所以外に兼務している職務があれば記載</t>
        </r>
      </text>
    </comment>
    <comment ref="F107" authorId="2" shapeId="0">
      <text>
        <r>
          <rPr>
            <b/>
            <sz val="9"/>
            <color indexed="81"/>
            <rFont val="ＭＳ Ｐゴシック"/>
            <family val="3"/>
            <charset val="128"/>
          </rPr>
          <t>下記で設定した勤務時間の記号をリストから選んでください</t>
        </r>
      </text>
    </comment>
    <comment ref="AK107" authorId="2" shapeId="0">
      <text>
        <r>
          <rPr>
            <b/>
            <sz val="9"/>
            <color indexed="81"/>
            <rFont val="ＭＳ Ｐゴシック"/>
            <family val="3"/>
            <charset val="128"/>
          </rPr>
          <t>当該事業所以外に兼務している職務があれば記載</t>
        </r>
      </text>
    </comment>
    <comment ref="F108" authorId="2" shapeId="0">
      <text>
        <r>
          <rPr>
            <b/>
            <sz val="9"/>
            <color indexed="81"/>
            <rFont val="ＭＳ Ｐゴシック"/>
            <family val="3"/>
            <charset val="128"/>
          </rPr>
          <t>下記で設定した勤務時間の記号をリストから選んでください</t>
        </r>
      </text>
    </comment>
    <comment ref="AK108" authorId="2" shapeId="0">
      <text>
        <r>
          <rPr>
            <b/>
            <sz val="9"/>
            <color indexed="81"/>
            <rFont val="ＭＳ Ｐゴシック"/>
            <family val="3"/>
            <charset val="128"/>
          </rPr>
          <t>当該事業所以外に兼務している職務があれば記載</t>
        </r>
      </text>
    </comment>
    <comment ref="AK109" authorId="2" shapeId="0">
      <text>
        <r>
          <rPr>
            <sz val="9"/>
            <color indexed="81"/>
            <rFont val="ＭＳ Ｐゴシック"/>
            <family val="3"/>
            <charset val="128"/>
          </rPr>
          <t>当該事業所以外に従事している事業所があれば、事業所名・職務を記載</t>
        </r>
      </text>
    </comment>
    <comment ref="F110" authorId="2" shapeId="0">
      <text>
        <r>
          <rPr>
            <b/>
            <sz val="9"/>
            <color indexed="81"/>
            <rFont val="ＭＳ Ｐゴシック"/>
            <family val="3"/>
            <charset val="128"/>
          </rPr>
          <t>下記で設定した勤務時間の記号をリストから選んでください</t>
        </r>
      </text>
    </comment>
    <comment ref="AK110" authorId="2" shapeId="0">
      <text>
        <r>
          <rPr>
            <b/>
            <sz val="9"/>
            <color indexed="81"/>
            <rFont val="ＭＳ Ｐゴシック"/>
            <family val="3"/>
            <charset val="128"/>
          </rPr>
          <t>当該事業所以外に兼務している職務があれば記載</t>
        </r>
      </text>
    </comment>
    <comment ref="F111" authorId="2" shapeId="0">
      <text>
        <r>
          <rPr>
            <b/>
            <sz val="9"/>
            <color indexed="81"/>
            <rFont val="ＭＳ Ｐゴシック"/>
            <family val="3"/>
            <charset val="128"/>
          </rPr>
          <t>下記で設定した勤務時間の記号をリストから選んでください</t>
        </r>
      </text>
    </comment>
    <comment ref="AK111" authorId="2" shapeId="0">
      <text>
        <r>
          <rPr>
            <b/>
            <sz val="9"/>
            <color indexed="81"/>
            <rFont val="ＭＳ Ｐゴシック"/>
            <family val="3"/>
            <charset val="128"/>
          </rPr>
          <t>当該事業所以外に兼務している職務があれば記載</t>
        </r>
      </text>
    </comment>
    <comment ref="F112" authorId="2" shapeId="0">
      <text>
        <r>
          <rPr>
            <b/>
            <sz val="9"/>
            <color indexed="81"/>
            <rFont val="ＭＳ Ｐゴシック"/>
            <family val="3"/>
            <charset val="128"/>
          </rPr>
          <t>下記で設定した勤務時間の記号をリストから選んでください</t>
        </r>
      </text>
    </comment>
    <comment ref="AK112" authorId="2" shapeId="0">
      <text>
        <r>
          <rPr>
            <b/>
            <sz val="9"/>
            <color indexed="81"/>
            <rFont val="ＭＳ Ｐゴシック"/>
            <family val="3"/>
            <charset val="128"/>
          </rPr>
          <t>当該事業所以外に兼務している職務があれば記載</t>
        </r>
      </text>
    </comment>
    <comment ref="F113" authorId="2" shapeId="0">
      <text>
        <r>
          <rPr>
            <b/>
            <sz val="9"/>
            <color indexed="81"/>
            <rFont val="ＭＳ Ｐゴシック"/>
            <family val="3"/>
            <charset val="128"/>
          </rPr>
          <t>下記で設定した勤務時間の記号をリストから選んでください</t>
        </r>
      </text>
    </comment>
    <comment ref="AK113" authorId="2" shapeId="0">
      <text>
        <r>
          <rPr>
            <b/>
            <sz val="9"/>
            <color indexed="81"/>
            <rFont val="ＭＳ Ｐゴシック"/>
            <family val="3"/>
            <charset val="128"/>
          </rPr>
          <t>当該事業所以外に兼務している職務があれば記載</t>
        </r>
      </text>
    </comment>
    <comment ref="AK114" authorId="2" shapeId="0">
      <text>
        <r>
          <rPr>
            <sz val="9"/>
            <color indexed="81"/>
            <rFont val="ＭＳ Ｐゴシック"/>
            <family val="3"/>
            <charset val="128"/>
          </rPr>
          <t>当該事業所以外に従事している事業所があれば、事業所名・職務を記載</t>
        </r>
      </text>
    </comment>
    <comment ref="F115" authorId="2" shapeId="0">
      <text>
        <r>
          <rPr>
            <b/>
            <sz val="9"/>
            <color indexed="81"/>
            <rFont val="ＭＳ Ｐゴシック"/>
            <family val="3"/>
            <charset val="128"/>
          </rPr>
          <t>下記で設定した勤務時間の記号をリストから選んでください</t>
        </r>
      </text>
    </comment>
    <comment ref="AK115" authorId="2" shapeId="0">
      <text>
        <r>
          <rPr>
            <b/>
            <sz val="9"/>
            <color indexed="81"/>
            <rFont val="ＭＳ Ｐゴシック"/>
            <family val="3"/>
            <charset val="128"/>
          </rPr>
          <t>当該事業所以外に兼務している職務があれば記載</t>
        </r>
      </text>
    </comment>
    <comment ref="F116" authorId="2" shapeId="0">
      <text>
        <r>
          <rPr>
            <b/>
            <sz val="9"/>
            <color indexed="81"/>
            <rFont val="ＭＳ Ｐゴシック"/>
            <family val="3"/>
            <charset val="128"/>
          </rPr>
          <t>下記で設定した勤務時間の記号をリストから選んでください</t>
        </r>
      </text>
    </comment>
    <comment ref="AK116" authorId="2" shapeId="0">
      <text>
        <r>
          <rPr>
            <b/>
            <sz val="9"/>
            <color indexed="81"/>
            <rFont val="ＭＳ Ｐゴシック"/>
            <family val="3"/>
            <charset val="128"/>
          </rPr>
          <t>当該事業所以外に兼務している職務があれば記載</t>
        </r>
      </text>
    </comment>
    <comment ref="F117" authorId="2" shapeId="0">
      <text>
        <r>
          <rPr>
            <b/>
            <sz val="9"/>
            <color indexed="81"/>
            <rFont val="ＭＳ Ｐゴシック"/>
            <family val="3"/>
            <charset val="128"/>
          </rPr>
          <t>下記で設定した勤務時間の記号をリストから選んでください</t>
        </r>
      </text>
    </comment>
    <comment ref="AK117" authorId="2" shapeId="0">
      <text>
        <r>
          <rPr>
            <b/>
            <sz val="9"/>
            <color indexed="81"/>
            <rFont val="ＭＳ Ｐゴシック"/>
            <family val="3"/>
            <charset val="128"/>
          </rPr>
          <t>当該事業所以外に兼務している職務があれば記載</t>
        </r>
      </text>
    </comment>
    <comment ref="F118" authorId="2" shapeId="0">
      <text>
        <r>
          <rPr>
            <b/>
            <sz val="9"/>
            <color indexed="81"/>
            <rFont val="ＭＳ Ｐゴシック"/>
            <family val="3"/>
            <charset val="128"/>
          </rPr>
          <t>下記で設定した勤務時間の記号をリストから選んでください</t>
        </r>
      </text>
    </comment>
    <comment ref="AK118" authorId="2" shapeId="0">
      <text>
        <r>
          <rPr>
            <b/>
            <sz val="9"/>
            <color indexed="81"/>
            <rFont val="ＭＳ Ｐゴシック"/>
            <family val="3"/>
            <charset val="128"/>
          </rPr>
          <t>当該事業所以外に兼務している職務があれば記載</t>
        </r>
      </text>
    </comment>
    <comment ref="AK119" authorId="2" shapeId="0">
      <text>
        <r>
          <rPr>
            <sz val="9"/>
            <color indexed="81"/>
            <rFont val="ＭＳ Ｐゴシック"/>
            <family val="3"/>
            <charset val="128"/>
          </rPr>
          <t>当該事業所以外に従事している事業所があれば、事業所名・職務を記載</t>
        </r>
      </text>
    </comment>
    <comment ref="F120" authorId="2" shapeId="0">
      <text>
        <r>
          <rPr>
            <b/>
            <sz val="9"/>
            <color indexed="81"/>
            <rFont val="ＭＳ Ｐゴシック"/>
            <family val="3"/>
            <charset val="128"/>
          </rPr>
          <t>下記で設定した勤務時間の記号をリストから選んでください</t>
        </r>
      </text>
    </comment>
    <comment ref="AK120" authorId="2" shapeId="0">
      <text>
        <r>
          <rPr>
            <b/>
            <sz val="9"/>
            <color indexed="81"/>
            <rFont val="ＭＳ Ｐゴシック"/>
            <family val="3"/>
            <charset val="128"/>
          </rPr>
          <t>当該事業所以外に兼務している職務があれば記載</t>
        </r>
      </text>
    </comment>
    <comment ref="F121" authorId="2" shapeId="0">
      <text>
        <r>
          <rPr>
            <b/>
            <sz val="9"/>
            <color indexed="81"/>
            <rFont val="ＭＳ Ｐゴシック"/>
            <family val="3"/>
            <charset val="128"/>
          </rPr>
          <t>下記で設定した勤務時間の記号をリストから選んでください</t>
        </r>
      </text>
    </comment>
    <comment ref="AK121" authorId="2" shapeId="0">
      <text>
        <r>
          <rPr>
            <b/>
            <sz val="9"/>
            <color indexed="81"/>
            <rFont val="ＭＳ Ｐゴシック"/>
            <family val="3"/>
            <charset val="128"/>
          </rPr>
          <t>当該事業所以外に兼務している職務があれば記載</t>
        </r>
      </text>
    </comment>
    <comment ref="F122" authorId="2" shapeId="0">
      <text>
        <r>
          <rPr>
            <b/>
            <sz val="9"/>
            <color indexed="81"/>
            <rFont val="ＭＳ Ｐゴシック"/>
            <family val="3"/>
            <charset val="128"/>
          </rPr>
          <t>下記で設定した勤務時間の記号をリストから選んでください</t>
        </r>
      </text>
    </comment>
    <comment ref="AK122" authorId="2" shapeId="0">
      <text>
        <r>
          <rPr>
            <b/>
            <sz val="9"/>
            <color indexed="81"/>
            <rFont val="ＭＳ Ｐゴシック"/>
            <family val="3"/>
            <charset val="128"/>
          </rPr>
          <t>当該事業所以外に兼務している職務があれば記載</t>
        </r>
      </text>
    </comment>
    <comment ref="F123" authorId="2" shapeId="0">
      <text>
        <r>
          <rPr>
            <b/>
            <sz val="9"/>
            <color indexed="81"/>
            <rFont val="ＭＳ Ｐゴシック"/>
            <family val="3"/>
            <charset val="128"/>
          </rPr>
          <t>下記で設定した勤務時間の記号をリストから選んでください</t>
        </r>
      </text>
    </comment>
    <comment ref="AK123" authorId="2" shapeId="0">
      <text>
        <r>
          <rPr>
            <b/>
            <sz val="9"/>
            <color indexed="81"/>
            <rFont val="ＭＳ Ｐゴシック"/>
            <family val="3"/>
            <charset val="128"/>
          </rPr>
          <t>当該事業所以外に兼務している職務があれば記載</t>
        </r>
      </text>
    </comment>
    <comment ref="AK124" authorId="2" shapeId="0">
      <text>
        <r>
          <rPr>
            <sz val="9"/>
            <color indexed="81"/>
            <rFont val="ＭＳ Ｐゴシック"/>
            <family val="3"/>
            <charset val="128"/>
          </rPr>
          <t>当該事業所以外に従事している事業所があれば、事業所名・職務を記載</t>
        </r>
      </text>
    </comment>
    <comment ref="F125" authorId="2" shapeId="0">
      <text>
        <r>
          <rPr>
            <b/>
            <sz val="9"/>
            <color indexed="81"/>
            <rFont val="ＭＳ Ｐゴシック"/>
            <family val="3"/>
            <charset val="128"/>
          </rPr>
          <t>下記で設定した勤務時間の記号をリストから選んでください</t>
        </r>
      </text>
    </comment>
    <comment ref="AK125" authorId="2" shapeId="0">
      <text>
        <r>
          <rPr>
            <b/>
            <sz val="9"/>
            <color indexed="81"/>
            <rFont val="ＭＳ Ｐゴシック"/>
            <family val="3"/>
            <charset val="128"/>
          </rPr>
          <t>当該事業所以外に兼務している職務があれば記載</t>
        </r>
      </text>
    </comment>
    <comment ref="F126" authorId="2" shapeId="0">
      <text>
        <r>
          <rPr>
            <b/>
            <sz val="9"/>
            <color indexed="81"/>
            <rFont val="ＭＳ Ｐゴシック"/>
            <family val="3"/>
            <charset val="128"/>
          </rPr>
          <t>下記で設定した勤務時間の記号をリストから選んでください</t>
        </r>
      </text>
    </comment>
    <comment ref="AK126" authorId="2" shapeId="0">
      <text>
        <r>
          <rPr>
            <b/>
            <sz val="9"/>
            <color indexed="81"/>
            <rFont val="ＭＳ Ｐゴシック"/>
            <family val="3"/>
            <charset val="128"/>
          </rPr>
          <t>当該事業所以外に兼務している職務があれば記載</t>
        </r>
      </text>
    </comment>
    <comment ref="F127" authorId="2" shapeId="0">
      <text>
        <r>
          <rPr>
            <b/>
            <sz val="9"/>
            <color indexed="81"/>
            <rFont val="ＭＳ Ｐゴシック"/>
            <family val="3"/>
            <charset val="128"/>
          </rPr>
          <t>下記で設定した勤務時間の記号をリストから選んでください</t>
        </r>
      </text>
    </comment>
    <comment ref="AK127" authorId="2" shapeId="0">
      <text>
        <r>
          <rPr>
            <b/>
            <sz val="9"/>
            <color indexed="81"/>
            <rFont val="ＭＳ Ｐゴシック"/>
            <family val="3"/>
            <charset val="128"/>
          </rPr>
          <t>当該事業所以外に兼務している職務があれば記載</t>
        </r>
      </text>
    </comment>
    <comment ref="F128" authorId="2" shapeId="0">
      <text>
        <r>
          <rPr>
            <b/>
            <sz val="9"/>
            <color indexed="81"/>
            <rFont val="ＭＳ Ｐゴシック"/>
            <family val="3"/>
            <charset val="128"/>
          </rPr>
          <t>下記で設定した勤務時間の記号をリストから選んでください</t>
        </r>
      </text>
    </comment>
    <comment ref="AK128" authorId="2" shapeId="0">
      <text>
        <r>
          <rPr>
            <b/>
            <sz val="9"/>
            <color indexed="81"/>
            <rFont val="ＭＳ Ｐゴシック"/>
            <family val="3"/>
            <charset val="128"/>
          </rPr>
          <t>当該事業所以外に兼務している職務があれば記載</t>
        </r>
      </text>
    </comment>
    <comment ref="AK129" authorId="2" shapeId="0">
      <text>
        <r>
          <rPr>
            <sz val="9"/>
            <color indexed="81"/>
            <rFont val="ＭＳ Ｐゴシック"/>
            <family val="3"/>
            <charset val="128"/>
          </rPr>
          <t>当該事業所以外に従事している事業所があれば、事業所名・職務を記載</t>
        </r>
      </text>
    </comment>
    <comment ref="F130" authorId="2" shapeId="0">
      <text>
        <r>
          <rPr>
            <b/>
            <sz val="9"/>
            <color indexed="81"/>
            <rFont val="ＭＳ Ｐゴシック"/>
            <family val="3"/>
            <charset val="128"/>
          </rPr>
          <t>下記で設定した勤務時間の記号をリストから選んでください</t>
        </r>
      </text>
    </comment>
    <comment ref="AK130" authorId="2" shapeId="0">
      <text>
        <r>
          <rPr>
            <b/>
            <sz val="9"/>
            <color indexed="81"/>
            <rFont val="ＭＳ Ｐゴシック"/>
            <family val="3"/>
            <charset val="128"/>
          </rPr>
          <t>当該事業所以外に兼務している職務があれば記載</t>
        </r>
      </text>
    </comment>
    <comment ref="F131" authorId="2" shapeId="0">
      <text>
        <r>
          <rPr>
            <b/>
            <sz val="9"/>
            <color indexed="81"/>
            <rFont val="ＭＳ Ｐゴシック"/>
            <family val="3"/>
            <charset val="128"/>
          </rPr>
          <t>下記で設定した勤務時間の記号をリストから選んでください</t>
        </r>
      </text>
    </comment>
    <comment ref="AK131" authorId="2" shapeId="0">
      <text>
        <r>
          <rPr>
            <b/>
            <sz val="9"/>
            <color indexed="81"/>
            <rFont val="ＭＳ Ｐゴシック"/>
            <family val="3"/>
            <charset val="128"/>
          </rPr>
          <t>当該事業所以外に兼務している職務があれば記載</t>
        </r>
      </text>
    </comment>
    <comment ref="F132" authorId="2" shapeId="0">
      <text>
        <r>
          <rPr>
            <b/>
            <sz val="9"/>
            <color indexed="81"/>
            <rFont val="ＭＳ Ｐゴシック"/>
            <family val="3"/>
            <charset val="128"/>
          </rPr>
          <t>下記で設定した勤務時間の記号をリストから選んでください</t>
        </r>
      </text>
    </comment>
    <comment ref="AK132" authorId="2" shapeId="0">
      <text>
        <r>
          <rPr>
            <b/>
            <sz val="9"/>
            <color indexed="81"/>
            <rFont val="ＭＳ Ｐゴシック"/>
            <family val="3"/>
            <charset val="128"/>
          </rPr>
          <t>当該事業所以外に兼務している職務があれば記載</t>
        </r>
      </text>
    </comment>
    <comment ref="F133" authorId="2" shapeId="0">
      <text>
        <r>
          <rPr>
            <b/>
            <sz val="9"/>
            <color indexed="81"/>
            <rFont val="ＭＳ Ｐゴシック"/>
            <family val="3"/>
            <charset val="128"/>
          </rPr>
          <t>下記で設定した勤務時間の記号をリストから選んでください</t>
        </r>
      </text>
    </comment>
    <comment ref="AK133" authorId="2" shapeId="0">
      <text>
        <r>
          <rPr>
            <b/>
            <sz val="9"/>
            <color indexed="81"/>
            <rFont val="ＭＳ Ｐゴシック"/>
            <family val="3"/>
            <charset val="128"/>
          </rPr>
          <t>当該事業所以外に兼務している職務があれば記載</t>
        </r>
      </text>
    </comment>
    <comment ref="AK134" authorId="2" shapeId="0">
      <text>
        <r>
          <rPr>
            <sz val="9"/>
            <color indexed="81"/>
            <rFont val="ＭＳ Ｐゴシック"/>
            <family val="3"/>
            <charset val="128"/>
          </rPr>
          <t>当該事業所以外に従事している事業所があれば、事業所名・職務を記載</t>
        </r>
      </text>
    </comment>
    <comment ref="F135" authorId="2" shapeId="0">
      <text>
        <r>
          <rPr>
            <b/>
            <sz val="9"/>
            <color indexed="81"/>
            <rFont val="ＭＳ Ｐゴシック"/>
            <family val="3"/>
            <charset val="128"/>
          </rPr>
          <t>下記で設定した勤務時間の記号をリストから選んでください</t>
        </r>
      </text>
    </comment>
    <comment ref="AK135" authorId="2" shapeId="0">
      <text>
        <r>
          <rPr>
            <b/>
            <sz val="9"/>
            <color indexed="81"/>
            <rFont val="ＭＳ Ｐゴシック"/>
            <family val="3"/>
            <charset val="128"/>
          </rPr>
          <t>当該事業所以外に兼務している職務があれば記載</t>
        </r>
      </text>
    </comment>
    <comment ref="F136" authorId="2" shapeId="0">
      <text>
        <r>
          <rPr>
            <b/>
            <sz val="9"/>
            <color indexed="81"/>
            <rFont val="ＭＳ Ｐゴシック"/>
            <family val="3"/>
            <charset val="128"/>
          </rPr>
          <t>下記で設定した勤務時間の記号をリストから選んでください</t>
        </r>
      </text>
    </comment>
    <comment ref="AK136" authorId="2" shapeId="0">
      <text>
        <r>
          <rPr>
            <b/>
            <sz val="9"/>
            <color indexed="81"/>
            <rFont val="ＭＳ Ｐゴシック"/>
            <family val="3"/>
            <charset val="128"/>
          </rPr>
          <t>当該事業所以外に兼務している職務があれば記載</t>
        </r>
      </text>
    </comment>
    <comment ref="F137" authorId="2" shapeId="0">
      <text>
        <r>
          <rPr>
            <b/>
            <sz val="9"/>
            <color indexed="81"/>
            <rFont val="ＭＳ Ｐゴシック"/>
            <family val="3"/>
            <charset val="128"/>
          </rPr>
          <t>下記で設定した勤務時間の記号をリストから選んでください</t>
        </r>
      </text>
    </comment>
    <comment ref="AK137" authorId="2" shapeId="0">
      <text>
        <r>
          <rPr>
            <b/>
            <sz val="9"/>
            <color indexed="81"/>
            <rFont val="ＭＳ Ｐゴシック"/>
            <family val="3"/>
            <charset val="128"/>
          </rPr>
          <t>当該事業所以外に兼務している職務があれば記載</t>
        </r>
      </text>
    </comment>
    <comment ref="F138" authorId="2" shapeId="0">
      <text>
        <r>
          <rPr>
            <b/>
            <sz val="9"/>
            <color indexed="81"/>
            <rFont val="ＭＳ Ｐゴシック"/>
            <family val="3"/>
            <charset val="128"/>
          </rPr>
          <t>下記で設定した勤務時間の記号をリストから選んでください</t>
        </r>
      </text>
    </comment>
    <comment ref="AK138" authorId="2" shapeId="0">
      <text>
        <r>
          <rPr>
            <b/>
            <sz val="9"/>
            <color indexed="81"/>
            <rFont val="ＭＳ Ｐゴシック"/>
            <family val="3"/>
            <charset val="128"/>
          </rPr>
          <t>当該事業所以外に兼務している職務があれば記載</t>
        </r>
      </text>
    </comment>
    <comment ref="AK139" authorId="2" shapeId="0">
      <text>
        <r>
          <rPr>
            <sz val="9"/>
            <color indexed="81"/>
            <rFont val="ＭＳ Ｐゴシック"/>
            <family val="3"/>
            <charset val="128"/>
          </rPr>
          <t>当該事業所以外に従事している事業所があれば、事業所名・職務を記載</t>
        </r>
      </text>
    </comment>
    <comment ref="F140" authorId="2" shapeId="0">
      <text>
        <r>
          <rPr>
            <b/>
            <sz val="9"/>
            <color indexed="81"/>
            <rFont val="ＭＳ Ｐゴシック"/>
            <family val="3"/>
            <charset val="128"/>
          </rPr>
          <t>下記で設定した勤務時間の記号をリストから選んでください</t>
        </r>
      </text>
    </comment>
    <comment ref="AK140" authorId="2" shapeId="0">
      <text>
        <r>
          <rPr>
            <b/>
            <sz val="9"/>
            <color indexed="81"/>
            <rFont val="ＭＳ Ｐゴシック"/>
            <family val="3"/>
            <charset val="128"/>
          </rPr>
          <t>当該事業所以外に兼務している職務があれば記載</t>
        </r>
      </text>
    </comment>
    <comment ref="F141" authorId="2" shapeId="0">
      <text>
        <r>
          <rPr>
            <b/>
            <sz val="9"/>
            <color indexed="81"/>
            <rFont val="ＭＳ Ｐゴシック"/>
            <family val="3"/>
            <charset val="128"/>
          </rPr>
          <t>下記で設定した勤務時間の記号をリストから選んでください</t>
        </r>
      </text>
    </comment>
    <comment ref="AK141" authorId="2" shapeId="0">
      <text>
        <r>
          <rPr>
            <b/>
            <sz val="9"/>
            <color indexed="81"/>
            <rFont val="ＭＳ Ｐゴシック"/>
            <family val="3"/>
            <charset val="128"/>
          </rPr>
          <t>当該事業所以外に兼務している職務があれば記載</t>
        </r>
      </text>
    </comment>
    <comment ref="F142" authorId="2" shapeId="0">
      <text>
        <r>
          <rPr>
            <b/>
            <sz val="9"/>
            <color indexed="81"/>
            <rFont val="ＭＳ Ｐゴシック"/>
            <family val="3"/>
            <charset val="128"/>
          </rPr>
          <t>下記で設定した勤務時間の記号をリストから選んでください</t>
        </r>
      </text>
    </comment>
    <comment ref="AK142" authorId="2" shapeId="0">
      <text>
        <r>
          <rPr>
            <b/>
            <sz val="9"/>
            <color indexed="81"/>
            <rFont val="ＭＳ Ｐゴシック"/>
            <family val="3"/>
            <charset val="128"/>
          </rPr>
          <t>当該事業所以外に兼務している職務があれば記載</t>
        </r>
      </text>
    </comment>
    <comment ref="F143" authorId="2" shapeId="0">
      <text>
        <r>
          <rPr>
            <b/>
            <sz val="9"/>
            <color indexed="81"/>
            <rFont val="ＭＳ Ｐゴシック"/>
            <family val="3"/>
            <charset val="128"/>
          </rPr>
          <t>下記で設定した勤務時間の記号をリストから選んでください</t>
        </r>
      </text>
    </comment>
    <comment ref="AK143" authorId="2" shapeId="0">
      <text>
        <r>
          <rPr>
            <b/>
            <sz val="9"/>
            <color indexed="81"/>
            <rFont val="ＭＳ Ｐゴシック"/>
            <family val="3"/>
            <charset val="128"/>
          </rPr>
          <t>当該事業所以外に兼務している職務があれば記載</t>
        </r>
      </text>
    </comment>
    <comment ref="AK144" authorId="2" shapeId="0">
      <text>
        <r>
          <rPr>
            <sz val="9"/>
            <color indexed="81"/>
            <rFont val="ＭＳ Ｐゴシック"/>
            <family val="3"/>
            <charset val="128"/>
          </rPr>
          <t>当該事業所以外に従事している事業所があれば、事業所名・職務を記載</t>
        </r>
      </text>
    </comment>
    <comment ref="F145" authorId="2" shapeId="0">
      <text>
        <r>
          <rPr>
            <b/>
            <sz val="9"/>
            <color indexed="81"/>
            <rFont val="ＭＳ Ｐゴシック"/>
            <family val="3"/>
            <charset val="128"/>
          </rPr>
          <t>下記で設定した勤務時間の記号をリストから選んでください</t>
        </r>
      </text>
    </comment>
    <comment ref="AK145" authorId="2" shapeId="0">
      <text>
        <r>
          <rPr>
            <b/>
            <sz val="9"/>
            <color indexed="81"/>
            <rFont val="ＭＳ Ｐゴシック"/>
            <family val="3"/>
            <charset val="128"/>
          </rPr>
          <t>当該事業所以外に兼務している職務があれば記載</t>
        </r>
      </text>
    </comment>
    <comment ref="F146" authorId="2" shapeId="0">
      <text>
        <r>
          <rPr>
            <b/>
            <sz val="9"/>
            <color indexed="81"/>
            <rFont val="ＭＳ Ｐゴシック"/>
            <family val="3"/>
            <charset val="128"/>
          </rPr>
          <t>下記で設定した勤務時間の記号をリストから選んでください</t>
        </r>
      </text>
    </comment>
    <comment ref="AK146" authorId="2" shapeId="0">
      <text>
        <r>
          <rPr>
            <b/>
            <sz val="9"/>
            <color indexed="81"/>
            <rFont val="ＭＳ Ｐゴシック"/>
            <family val="3"/>
            <charset val="128"/>
          </rPr>
          <t>当該事業所以外に兼務している職務があれば記載</t>
        </r>
      </text>
    </comment>
    <comment ref="F147" authorId="2" shapeId="0">
      <text>
        <r>
          <rPr>
            <b/>
            <sz val="9"/>
            <color indexed="81"/>
            <rFont val="ＭＳ Ｐゴシック"/>
            <family val="3"/>
            <charset val="128"/>
          </rPr>
          <t>下記で設定した勤務時間の記号をリストから選んでください</t>
        </r>
      </text>
    </comment>
    <comment ref="AK147" authorId="2" shapeId="0">
      <text>
        <r>
          <rPr>
            <b/>
            <sz val="9"/>
            <color indexed="81"/>
            <rFont val="ＭＳ Ｐゴシック"/>
            <family val="3"/>
            <charset val="128"/>
          </rPr>
          <t>当該事業所以外に兼務している職務があれば記載</t>
        </r>
      </text>
    </comment>
    <comment ref="F148" authorId="2" shapeId="0">
      <text>
        <r>
          <rPr>
            <b/>
            <sz val="9"/>
            <color indexed="81"/>
            <rFont val="ＭＳ Ｐゴシック"/>
            <family val="3"/>
            <charset val="128"/>
          </rPr>
          <t>下記で設定した勤務時間の記号をリストから選んでください</t>
        </r>
      </text>
    </comment>
    <comment ref="AK148" authorId="2" shapeId="0">
      <text>
        <r>
          <rPr>
            <b/>
            <sz val="9"/>
            <color indexed="81"/>
            <rFont val="ＭＳ Ｐゴシック"/>
            <family val="3"/>
            <charset val="128"/>
          </rPr>
          <t>当該事業所以外に兼務している職務があれば記載</t>
        </r>
      </text>
    </comment>
    <comment ref="AK149" authorId="2" shapeId="0">
      <text>
        <r>
          <rPr>
            <sz val="9"/>
            <color indexed="81"/>
            <rFont val="ＭＳ Ｐゴシック"/>
            <family val="3"/>
            <charset val="128"/>
          </rPr>
          <t>当該事業所以外に従事している事業所があれば、事業所名・職務を記載</t>
        </r>
      </text>
    </comment>
    <comment ref="F150" authorId="2" shapeId="0">
      <text>
        <r>
          <rPr>
            <b/>
            <sz val="9"/>
            <color indexed="81"/>
            <rFont val="ＭＳ Ｐゴシック"/>
            <family val="3"/>
            <charset val="128"/>
          </rPr>
          <t>下記で設定した勤務時間の記号をリストから選んでください</t>
        </r>
      </text>
    </comment>
    <comment ref="AK150" authorId="2" shapeId="0">
      <text>
        <r>
          <rPr>
            <b/>
            <sz val="9"/>
            <color indexed="81"/>
            <rFont val="ＭＳ Ｐゴシック"/>
            <family val="3"/>
            <charset val="128"/>
          </rPr>
          <t>当該事業所以外に兼務している職務があれば記載</t>
        </r>
      </text>
    </comment>
    <comment ref="F151" authorId="2" shapeId="0">
      <text>
        <r>
          <rPr>
            <b/>
            <sz val="9"/>
            <color indexed="81"/>
            <rFont val="ＭＳ Ｐゴシック"/>
            <family val="3"/>
            <charset val="128"/>
          </rPr>
          <t>下記で設定した勤務時間の記号をリストから選んでください</t>
        </r>
      </text>
    </comment>
    <comment ref="AK151" authorId="2" shapeId="0">
      <text>
        <r>
          <rPr>
            <b/>
            <sz val="9"/>
            <color indexed="81"/>
            <rFont val="ＭＳ Ｐゴシック"/>
            <family val="3"/>
            <charset val="128"/>
          </rPr>
          <t>当該事業所以外に兼務している職務があれば記載</t>
        </r>
      </text>
    </comment>
    <comment ref="F152" authorId="2" shapeId="0">
      <text>
        <r>
          <rPr>
            <b/>
            <sz val="9"/>
            <color indexed="81"/>
            <rFont val="ＭＳ Ｐゴシック"/>
            <family val="3"/>
            <charset val="128"/>
          </rPr>
          <t>下記で設定した勤務時間の記号をリストから選んでください</t>
        </r>
      </text>
    </comment>
    <comment ref="AK152" authorId="2" shapeId="0">
      <text>
        <r>
          <rPr>
            <b/>
            <sz val="9"/>
            <color indexed="81"/>
            <rFont val="ＭＳ Ｐゴシック"/>
            <family val="3"/>
            <charset val="128"/>
          </rPr>
          <t>当該事業所以外に兼務している職務があれば記載</t>
        </r>
      </text>
    </comment>
    <comment ref="F153" authorId="2" shapeId="0">
      <text>
        <r>
          <rPr>
            <b/>
            <sz val="9"/>
            <color indexed="81"/>
            <rFont val="ＭＳ Ｐゴシック"/>
            <family val="3"/>
            <charset val="128"/>
          </rPr>
          <t>下記で設定した勤務時間の記号をリストから選んでください</t>
        </r>
      </text>
    </comment>
    <comment ref="AK153" authorId="2" shapeId="0">
      <text>
        <r>
          <rPr>
            <b/>
            <sz val="9"/>
            <color indexed="81"/>
            <rFont val="ＭＳ Ｐゴシック"/>
            <family val="3"/>
            <charset val="128"/>
          </rPr>
          <t>当該事業所以外に兼務している職務があれば記載</t>
        </r>
      </text>
    </comment>
    <comment ref="AK154" authorId="2" shapeId="0">
      <text>
        <r>
          <rPr>
            <sz val="9"/>
            <color indexed="81"/>
            <rFont val="ＭＳ Ｐゴシック"/>
            <family val="3"/>
            <charset val="128"/>
          </rPr>
          <t>当該事業所以外に従事している事業所があれば、事業所名・職務を記載</t>
        </r>
      </text>
    </comment>
    <comment ref="F155" authorId="2" shapeId="0">
      <text>
        <r>
          <rPr>
            <b/>
            <sz val="9"/>
            <color indexed="81"/>
            <rFont val="ＭＳ Ｐゴシック"/>
            <family val="3"/>
            <charset val="128"/>
          </rPr>
          <t>下記で設定した勤務時間の記号をリストから選んでください</t>
        </r>
      </text>
    </comment>
    <comment ref="AK155" authorId="2" shapeId="0">
      <text>
        <r>
          <rPr>
            <b/>
            <sz val="9"/>
            <color indexed="81"/>
            <rFont val="ＭＳ Ｐゴシック"/>
            <family val="3"/>
            <charset val="128"/>
          </rPr>
          <t>当該事業所以外に兼務している職務があれば記載</t>
        </r>
      </text>
    </comment>
    <comment ref="F156" authorId="2" shapeId="0">
      <text>
        <r>
          <rPr>
            <b/>
            <sz val="9"/>
            <color indexed="81"/>
            <rFont val="ＭＳ Ｐゴシック"/>
            <family val="3"/>
            <charset val="128"/>
          </rPr>
          <t>下記で設定した勤務時間の記号をリストから選んでください</t>
        </r>
      </text>
    </comment>
    <comment ref="AK156" authorId="2" shapeId="0">
      <text>
        <r>
          <rPr>
            <b/>
            <sz val="9"/>
            <color indexed="81"/>
            <rFont val="ＭＳ Ｐゴシック"/>
            <family val="3"/>
            <charset val="128"/>
          </rPr>
          <t>当該事業所以外に兼務している職務があれば記載</t>
        </r>
      </text>
    </comment>
    <comment ref="F157" authorId="2" shapeId="0">
      <text>
        <r>
          <rPr>
            <b/>
            <sz val="9"/>
            <color indexed="81"/>
            <rFont val="ＭＳ Ｐゴシック"/>
            <family val="3"/>
            <charset val="128"/>
          </rPr>
          <t>下記で設定した勤務時間の記号をリストから選んでください</t>
        </r>
      </text>
    </comment>
    <comment ref="AK157" authorId="2" shapeId="0">
      <text>
        <r>
          <rPr>
            <b/>
            <sz val="9"/>
            <color indexed="81"/>
            <rFont val="ＭＳ Ｐゴシック"/>
            <family val="3"/>
            <charset val="128"/>
          </rPr>
          <t>当該事業所以外に兼務している職務があれば記載</t>
        </r>
      </text>
    </comment>
    <comment ref="F158" authorId="2" shapeId="0">
      <text>
        <r>
          <rPr>
            <b/>
            <sz val="9"/>
            <color indexed="81"/>
            <rFont val="ＭＳ Ｐゴシック"/>
            <family val="3"/>
            <charset val="128"/>
          </rPr>
          <t>下記で設定した勤務時間の記号をリストから選んでください</t>
        </r>
      </text>
    </comment>
    <comment ref="AK158" authorId="2" shapeId="0">
      <text>
        <r>
          <rPr>
            <b/>
            <sz val="9"/>
            <color indexed="81"/>
            <rFont val="ＭＳ Ｐゴシック"/>
            <family val="3"/>
            <charset val="128"/>
          </rPr>
          <t>当該事業所以外に兼務している職務があれば記載</t>
        </r>
      </text>
    </comment>
    <comment ref="AK159" authorId="2" shapeId="0">
      <text>
        <r>
          <rPr>
            <sz val="9"/>
            <color indexed="81"/>
            <rFont val="ＭＳ Ｐゴシック"/>
            <family val="3"/>
            <charset val="128"/>
          </rPr>
          <t>当該事業所以外に従事している事業所があれば、事業所名・職務を記載</t>
        </r>
      </text>
    </comment>
    <comment ref="AH164" authorId="1" shapeId="0">
      <text>
        <r>
          <rPr>
            <sz val="9"/>
            <color indexed="81"/>
            <rFont val="ＭＳ Ｐゴシック"/>
            <family val="3"/>
            <charset val="128"/>
          </rPr>
          <t xml:space="preserve">（日中の時間帯における介護職員の勤務時間の合計）の４週合計
</t>
        </r>
      </text>
    </comment>
    <comment ref="AK164" authorId="1" shapeId="0">
      <text>
        <r>
          <rPr>
            <sz val="9"/>
            <color indexed="81"/>
            <rFont val="ＭＳ Ｐゴシック"/>
            <family val="3"/>
            <charset val="128"/>
          </rPr>
          <t xml:space="preserve">（４週の日中勤務時間数の合計）÷28日÷（常勤職員の１日の勤務時間）
※「指定に係る記載事項」の”常勤換算後の人数”の欄に記載
</t>
        </r>
      </text>
    </comment>
  </commentList>
</comments>
</file>

<file path=xl/comments8.xml><?xml version="1.0" encoding="utf-8"?>
<comments xmlns="http://schemas.openxmlformats.org/spreadsheetml/2006/main">
  <authors>
    <author>松阪市役所</author>
    <author>setup</author>
    <author>miwa</author>
  </authors>
  <commentList>
    <comment ref="J7" authorId="0" shapeId="0">
      <text>
        <r>
          <rPr>
            <b/>
            <sz val="11"/>
            <color indexed="81"/>
            <rFont val="ＭＳ Ｐゴシック"/>
            <family val="3"/>
            <charset val="128"/>
          </rPr>
          <t>①年月、事業所名、ユニット名
②生活時間帯の設定
③常勤職員の勤務時間数
④記号と勤務時間の設定（欄外下）
⇒勤務表の入力</t>
        </r>
        <r>
          <rPr>
            <b/>
            <sz val="11"/>
            <color indexed="81"/>
            <rFont val="HGS創英角ｺﾞｼｯｸUB"/>
            <family val="3"/>
            <charset val="128"/>
          </rPr>
          <t xml:space="preserve">
</t>
        </r>
      </text>
    </comment>
    <comment ref="AJ9" authorId="1" shapeId="0">
      <text>
        <r>
          <rPr>
            <sz val="11"/>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C13"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AG13" authorId="2" shapeId="0">
      <text>
        <r>
          <rPr>
            <sz val="9"/>
            <color indexed="81"/>
            <rFont val="ＭＳ Ｐゴシック"/>
            <family val="3"/>
            <charset val="128"/>
          </rPr>
          <t>下記で設定した勤務時間の記号をリストから選んでください</t>
        </r>
      </text>
    </comment>
    <comment ref="AK13" authorId="2" shapeId="0">
      <text>
        <r>
          <rPr>
            <sz val="9"/>
            <color indexed="81"/>
            <rFont val="ＭＳ Ｐゴシック"/>
            <family val="3"/>
            <charset val="128"/>
          </rPr>
          <t>当該事業所以外に従事している事業所があれば、事業所名・職務を記載</t>
        </r>
      </text>
    </comment>
    <comment ref="AK14" authorId="2" shapeId="0">
      <text>
        <r>
          <rPr>
            <sz val="9"/>
            <color indexed="81"/>
            <rFont val="ＭＳ Ｐゴシック"/>
            <family val="3"/>
            <charset val="128"/>
          </rPr>
          <t>当該事業所以外に従事している事業所があれば、事業所名・職務を記載</t>
        </r>
      </text>
    </comment>
    <comment ref="AK15" authorId="2" shapeId="0">
      <text>
        <r>
          <rPr>
            <sz val="9"/>
            <color indexed="81"/>
            <rFont val="ＭＳ Ｐゴシック"/>
            <family val="3"/>
            <charset val="128"/>
          </rPr>
          <t>当該事業所以外に従事している事業所があれば、事業所名・職務を記載</t>
        </r>
      </text>
    </comment>
    <comment ref="AK16" authorId="2" shapeId="0">
      <text>
        <r>
          <rPr>
            <sz val="9"/>
            <color indexed="81"/>
            <rFont val="ＭＳ Ｐゴシック"/>
            <family val="3"/>
            <charset val="128"/>
          </rPr>
          <t>当該事業所以外に従事している事業所があれば、事業所名・職務を記載</t>
        </r>
      </text>
    </comment>
    <comment ref="AK17" authorId="2" shapeId="0">
      <text>
        <r>
          <rPr>
            <sz val="9"/>
            <color indexed="81"/>
            <rFont val="ＭＳ Ｐゴシック"/>
            <family val="3"/>
            <charset val="128"/>
          </rPr>
          <t>当該事業所以外に従事している事業所があれば、事業所名・職務を記載</t>
        </r>
      </text>
    </comment>
    <comment ref="AK18" authorId="2" shapeId="0">
      <text>
        <r>
          <rPr>
            <sz val="9"/>
            <color indexed="81"/>
            <rFont val="ＭＳ Ｐゴシック"/>
            <family val="3"/>
            <charset val="128"/>
          </rPr>
          <t>当該事業所以外に従事している事業所があれば、事業所名・職務を記載</t>
        </r>
      </text>
    </comment>
    <comment ref="AK19" authorId="2" shapeId="0">
      <text>
        <r>
          <rPr>
            <sz val="9"/>
            <color indexed="81"/>
            <rFont val="ＭＳ Ｐゴシック"/>
            <family val="3"/>
            <charset val="128"/>
          </rPr>
          <t>当該事業所以外に従事している事業所があれば、事業所名・職務を記載</t>
        </r>
      </text>
    </comment>
    <comment ref="AK20" authorId="2" shapeId="0">
      <text>
        <r>
          <rPr>
            <sz val="9"/>
            <color indexed="81"/>
            <rFont val="ＭＳ Ｐゴシック"/>
            <family val="3"/>
            <charset val="128"/>
          </rPr>
          <t>当該事業所以外に従事している事業所があれば、事業所名・職務を記載</t>
        </r>
      </text>
    </comment>
    <comment ref="AK21" authorId="2" shapeId="0">
      <text>
        <r>
          <rPr>
            <sz val="9"/>
            <color indexed="81"/>
            <rFont val="ＭＳ Ｐゴシック"/>
            <family val="3"/>
            <charset val="128"/>
          </rPr>
          <t>当該事業所以外に従事している事業所があれば、事業所名・職務を記載</t>
        </r>
      </text>
    </comment>
    <comment ref="AK22" authorId="2" shapeId="0">
      <text>
        <r>
          <rPr>
            <sz val="9"/>
            <color indexed="81"/>
            <rFont val="ＭＳ Ｐゴシック"/>
            <family val="3"/>
            <charset val="128"/>
          </rPr>
          <t>当該事業所以外に従事している事業所があれば、事業所名・職務を記載</t>
        </r>
      </text>
    </comment>
    <comment ref="AK23" authorId="2" shapeId="0">
      <text>
        <r>
          <rPr>
            <sz val="9"/>
            <color indexed="81"/>
            <rFont val="ＭＳ Ｐゴシック"/>
            <family val="3"/>
            <charset val="128"/>
          </rPr>
          <t>当該事業所以外に従事している事業所があれば、事業所名・職務を記載</t>
        </r>
      </text>
    </comment>
    <comment ref="AK24" authorId="2" shapeId="0">
      <text>
        <r>
          <rPr>
            <sz val="9"/>
            <color indexed="81"/>
            <rFont val="ＭＳ Ｐゴシック"/>
            <family val="3"/>
            <charset val="128"/>
          </rPr>
          <t>当該事業所以外に従事している事業所があれば、事業所名・職務を記載</t>
        </r>
      </text>
    </comment>
    <comment ref="AK25" authorId="2" shapeId="0">
      <text>
        <r>
          <rPr>
            <sz val="9"/>
            <color indexed="81"/>
            <rFont val="ＭＳ Ｐゴシック"/>
            <family val="3"/>
            <charset val="128"/>
          </rPr>
          <t>当該事業所以外に従事している事業所があれば、事業所名・職務を記載</t>
        </r>
      </text>
    </comment>
    <comment ref="AK26" authorId="2" shapeId="0">
      <text>
        <r>
          <rPr>
            <sz val="9"/>
            <color indexed="81"/>
            <rFont val="ＭＳ Ｐゴシック"/>
            <family val="3"/>
            <charset val="128"/>
          </rPr>
          <t>当該事業所以外に従事している事業所があれば、事業所名・職務を記載</t>
        </r>
      </text>
    </comment>
    <comment ref="AK27" authorId="2" shapeId="0">
      <text>
        <r>
          <rPr>
            <sz val="9"/>
            <color indexed="81"/>
            <rFont val="ＭＳ Ｐゴシック"/>
            <family val="3"/>
            <charset val="128"/>
          </rPr>
          <t>当該事業所以外に従事している事業所があれば、事業所名・職務を記載</t>
        </r>
      </text>
    </comment>
    <comment ref="AK28" authorId="2" shapeId="0">
      <text>
        <r>
          <rPr>
            <sz val="9"/>
            <color indexed="81"/>
            <rFont val="ＭＳ Ｐゴシック"/>
            <family val="3"/>
            <charset val="128"/>
          </rPr>
          <t>当該事業所以外に従事している事業所があれば、事業所名・職務を記載</t>
        </r>
      </text>
    </comment>
    <comment ref="AK29" authorId="2" shapeId="0">
      <text>
        <r>
          <rPr>
            <sz val="9"/>
            <color indexed="81"/>
            <rFont val="ＭＳ Ｐゴシック"/>
            <family val="3"/>
            <charset val="128"/>
          </rPr>
          <t>当該事業所以外に従事している事業所があれば、事業所名・職務を記載</t>
        </r>
      </text>
    </comment>
    <comment ref="AK30" authorId="2" shapeId="0">
      <text>
        <r>
          <rPr>
            <sz val="9"/>
            <color indexed="81"/>
            <rFont val="ＭＳ Ｐゴシック"/>
            <family val="3"/>
            <charset val="128"/>
          </rPr>
          <t>当該事業所以外に従事している事業所があれば、事業所名・職務を記載</t>
        </r>
      </text>
    </comment>
    <comment ref="AK31" authorId="2" shapeId="0">
      <text>
        <r>
          <rPr>
            <sz val="9"/>
            <color indexed="81"/>
            <rFont val="ＭＳ Ｐゴシック"/>
            <family val="3"/>
            <charset val="128"/>
          </rPr>
          <t>当該事業所以外に従事している事業所があれば、事業所名・職務を記載</t>
        </r>
      </text>
    </comment>
    <comment ref="AK32" authorId="2" shapeId="0">
      <text>
        <r>
          <rPr>
            <sz val="9"/>
            <color indexed="81"/>
            <rFont val="ＭＳ Ｐゴシック"/>
            <family val="3"/>
            <charset val="128"/>
          </rPr>
          <t>当該事業所以外に従事している事業所があれば、事業所名・職務を記載</t>
        </r>
      </text>
    </comment>
    <comment ref="AH33" authorId="1" shapeId="0">
      <text>
        <r>
          <rPr>
            <sz val="9"/>
            <color indexed="81"/>
            <rFont val="ＭＳ Ｐゴシック"/>
            <family val="3"/>
            <charset val="128"/>
          </rPr>
          <t xml:space="preserve">（日中の時間帯における介護職員の勤務時間の合計）の４週合計
</t>
        </r>
      </text>
    </comment>
    <comment ref="AK33" authorId="1" shapeId="0">
      <text>
        <r>
          <rPr>
            <sz val="9"/>
            <color indexed="81"/>
            <rFont val="ＭＳ Ｐゴシック"/>
            <family val="3"/>
            <charset val="128"/>
          </rPr>
          <t xml:space="preserve">（４週の日中勤務時間数の合計）÷28日÷（常勤職員の１日の勤務時間）
※「指定に係る記載事項」の”常勤換算後の人数”の欄に記載
</t>
        </r>
      </text>
    </comment>
    <comment ref="C36" authorId="0" shapeId="0">
      <text>
        <r>
          <rPr>
            <sz val="10"/>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6" authorId="2" shapeId="0">
      <text>
        <r>
          <rPr>
            <sz val="9"/>
            <color indexed="81"/>
            <rFont val="ＭＳ Ｐゴシック"/>
            <family val="3"/>
            <charset val="128"/>
          </rPr>
          <t>2文字までで自由に
設定してください。
〔例〕
　Ａ,Ｂ,Ｃ…
　①,②,③…
　早,日,遅…
　日1,日2…</t>
        </r>
      </text>
    </comment>
    <comment ref="E36" authorId="2" shapeId="0">
      <text>
        <r>
          <rPr>
            <sz val="10"/>
            <color indexed="81"/>
            <rFont val="ＭＳ Ｐゴシック"/>
            <family val="3"/>
            <charset val="128"/>
          </rPr>
          <t>メモとして使ってください</t>
        </r>
      </text>
    </comment>
    <comment ref="F36" authorId="2" shapeId="0">
      <text>
        <r>
          <rPr>
            <sz val="10"/>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6" authorId="2" shapeId="0">
      <text>
        <r>
          <rPr>
            <sz val="10"/>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6" authorId="2" shapeId="0">
      <text>
        <r>
          <rPr>
            <sz val="10"/>
            <color indexed="81"/>
            <rFont val="ＭＳ Ｐゴシック"/>
            <family val="3"/>
            <charset val="128"/>
          </rPr>
          <t>★上記で設定した”日中の時間帯”内で取得する休憩時間数を入力してください
★夜勤時間帯に取得するものは含めないでください
★兼務の場合、休憩時間が重複しないように注意してください</t>
        </r>
      </text>
    </comment>
    <comment ref="B64"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C64"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D64"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64" authorId="2" shapeId="0">
      <text>
        <r>
          <rPr>
            <sz val="9"/>
            <color indexed="81"/>
            <rFont val="ＭＳ Ｐゴシック"/>
            <family val="3"/>
            <charset val="128"/>
          </rPr>
          <t>下記で設定した勤務時間の記号をリストから選んでください</t>
        </r>
      </text>
    </comment>
    <comment ref="AK64" authorId="2" shapeId="0">
      <text>
        <r>
          <rPr>
            <sz val="9"/>
            <color indexed="81"/>
            <rFont val="ＭＳ Ｐゴシック"/>
            <family val="3"/>
            <charset val="128"/>
          </rPr>
          <t>当該事業所以外に従事している事業所があれば、事業所名・職務を記載</t>
        </r>
      </text>
    </comment>
    <comment ref="F65" authorId="2" shapeId="0">
      <text>
        <r>
          <rPr>
            <b/>
            <sz val="9"/>
            <color indexed="81"/>
            <rFont val="ＭＳ Ｐゴシック"/>
            <family val="3"/>
            <charset val="128"/>
          </rPr>
          <t>下記で設定した勤務時間の記号をリストから選んでください</t>
        </r>
      </text>
    </comment>
    <comment ref="F66" authorId="2" shapeId="0">
      <text>
        <r>
          <rPr>
            <b/>
            <sz val="9"/>
            <color indexed="81"/>
            <rFont val="ＭＳ Ｐゴシック"/>
            <family val="3"/>
            <charset val="128"/>
          </rPr>
          <t>下記で設定した勤務時間の記号をリストから選んでください</t>
        </r>
      </text>
    </comment>
    <comment ref="F67" authorId="2" shapeId="0">
      <text>
        <r>
          <rPr>
            <b/>
            <sz val="9"/>
            <color indexed="81"/>
            <rFont val="ＭＳ Ｐゴシック"/>
            <family val="3"/>
            <charset val="128"/>
          </rPr>
          <t>下記で設定した勤務時間の記号をリストから選んでください</t>
        </r>
      </text>
    </comment>
    <comment ref="F68" authorId="2" shapeId="0">
      <text>
        <r>
          <rPr>
            <b/>
            <sz val="9"/>
            <color indexed="81"/>
            <rFont val="ＭＳ Ｐゴシック"/>
            <family val="3"/>
            <charset val="128"/>
          </rPr>
          <t>下記で設定した勤務時間の記号をリストから選んでください</t>
        </r>
      </text>
    </comment>
    <comment ref="AK69" authorId="2" shapeId="0">
      <text>
        <r>
          <rPr>
            <sz val="9"/>
            <color indexed="81"/>
            <rFont val="ＭＳ Ｐゴシック"/>
            <family val="3"/>
            <charset val="128"/>
          </rPr>
          <t>当該事業所以外に従事している事業所があれば、事業所名・職務を記載</t>
        </r>
      </text>
    </comment>
    <comment ref="F70" authorId="2" shapeId="0">
      <text>
        <r>
          <rPr>
            <b/>
            <sz val="9"/>
            <color indexed="81"/>
            <rFont val="ＭＳ Ｐゴシック"/>
            <family val="3"/>
            <charset val="128"/>
          </rPr>
          <t>下記で設定した勤務時間の記号をリストから選んでください</t>
        </r>
      </text>
    </comment>
    <comment ref="AK70" authorId="2" shapeId="0">
      <text>
        <r>
          <rPr>
            <b/>
            <sz val="9"/>
            <color indexed="81"/>
            <rFont val="ＭＳ Ｐゴシック"/>
            <family val="3"/>
            <charset val="128"/>
          </rPr>
          <t>当該事業所以外に兼務している職務があれば記載</t>
        </r>
      </text>
    </comment>
    <comment ref="F71" authorId="2" shapeId="0">
      <text>
        <r>
          <rPr>
            <b/>
            <sz val="9"/>
            <color indexed="81"/>
            <rFont val="ＭＳ Ｐゴシック"/>
            <family val="3"/>
            <charset val="128"/>
          </rPr>
          <t>下記で設定した勤務時間の記号をリストから選んでください</t>
        </r>
      </text>
    </comment>
    <comment ref="AK71" authorId="2" shapeId="0">
      <text>
        <r>
          <rPr>
            <b/>
            <sz val="9"/>
            <color indexed="81"/>
            <rFont val="ＭＳ Ｐゴシック"/>
            <family val="3"/>
            <charset val="128"/>
          </rPr>
          <t>当該事業所以外に兼務している職務があれば記載</t>
        </r>
      </text>
    </comment>
    <comment ref="F72" authorId="2" shapeId="0">
      <text>
        <r>
          <rPr>
            <b/>
            <sz val="9"/>
            <color indexed="81"/>
            <rFont val="ＭＳ Ｐゴシック"/>
            <family val="3"/>
            <charset val="128"/>
          </rPr>
          <t>下記で設定した勤務時間の記号をリストから選んでください</t>
        </r>
      </text>
    </comment>
    <comment ref="AK72" authorId="2" shapeId="0">
      <text>
        <r>
          <rPr>
            <b/>
            <sz val="9"/>
            <color indexed="81"/>
            <rFont val="ＭＳ Ｐゴシック"/>
            <family val="3"/>
            <charset val="128"/>
          </rPr>
          <t>当該事業所以外に兼務している職務があれば記載</t>
        </r>
      </text>
    </comment>
    <comment ref="F73" authorId="2" shapeId="0">
      <text>
        <r>
          <rPr>
            <b/>
            <sz val="9"/>
            <color indexed="81"/>
            <rFont val="ＭＳ Ｐゴシック"/>
            <family val="3"/>
            <charset val="128"/>
          </rPr>
          <t>下記で設定した勤務時間の記号をリストから選んでください</t>
        </r>
      </text>
    </comment>
    <comment ref="AK73" authorId="2" shapeId="0">
      <text>
        <r>
          <rPr>
            <b/>
            <sz val="9"/>
            <color indexed="81"/>
            <rFont val="ＭＳ Ｐゴシック"/>
            <family val="3"/>
            <charset val="128"/>
          </rPr>
          <t>当該事業所以外に兼務している職務があれば記載</t>
        </r>
      </text>
    </comment>
    <comment ref="AK74" authorId="2" shapeId="0">
      <text>
        <r>
          <rPr>
            <sz val="9"/>
            <color indexed="81"/>
            <rFont val="ＭＳ Ｐゴシック"/>
            <family val="3"/>
            <charset val="128"/>
          </rPr>
          <t>当該事業所以外に従事している事業所があれば、事業所名・職務を記載</t>
        </r>
      </text>
    </comment>
    <comment ref="F75" authorId="2" shapeId="0">
      <text>
        <r>
          <rPr>
            <b/>
            <sz val="9"/>
            <color indexed="81"/>
            <rFont val="ＭＳ Ｐゴシック"/>
            <family val="3"/>
            <charset val="128"/>
          </rPr>
          <t>下記で設定した勤務時間の記号をリストから選んでください</t>
        </r>
      </text>
    </comment>
    <comment ref="AK75" authorId="2" shapeId="0">
      <text>
        <r>
          <rPr>
            <b/>
            <sz val="9"/>
            <color indexed="81"/>
            <rFont val="ＭＳ Ｐゴシック"/>
            <family val="3"/>
            <charset val="128"/>
          </rPr>
          <t>当該事業所以外に兼務している職務があれば記載</t>
        </r>
      </text>
    </comment>
    <comment ref="F76" authorId="2" shapeId="0">
      <text>
        <r>
          <rPr>
            <b/>
            <sz val="9"/>
            <color indexed="81"/>
            <rFont val="ＭＳ Ｐゴシック"/>
            <family val="3"/>
            <charset val="128"/>
          </rPr>
          <t>下記で設定した勤務時間の記号をリストから選んでください</t>
        </r>
      </text>
    </comment>
    <comment ref="F77" authorId="2" shapeId="0">
      <text>
        <r>
          <rPr>
            <b/>
            <sz val="9"/>
            <color indexed="81"/>
            <rFont val="ＭＳ Ｐゴシック"/>
            <family val="3"/>
            <charset val="128"/>
          </rPr>
          <t>下記で設定した勤務時間の記号をリストから選んでください</t>
        </r>
      </text>
    </comment>
    <comment ref="AK77" authorId="2" shapeId="0">
      <text>
        <r>
          <rPr>
            <b/>
            <sz val="9"/>
            <color indexed="81"/>
            <rFont val="ＭＳ Ｐゴシック"/>
            <family val="3"/>
            <charset val="128"/>
          </rPr>
          <t>当該事業所以外に兼務している職務があれば記載</t>
        </r>
      </text>
    </comment>
    <comment ref="F78" authorId="2" shapeId="0">
      <text>
        <r>
          <rPr>
            <b/>
            <sz val="9"/>
            <color indexed="81"/>
            <rFont val="ＭＳ Ｐゴシック"/>
            <family val="3"/>
            <charset val="128"/>
          </rPr>
          <t>下記で設定した勤務時間の記号をリストから選んでください</t>
        </r>
      </text>
    </comment>
    <comment ref="AK78" authorId="2" shapeId="0">
      <text>
        <r>
          <rPr>
            <b/>
            <sz val="9"/>
            <color indexed="81"/>
            <rFont val="ＭＳ Ｐゴシック"/>
            <family val="3"/>
            <charset val="128"/>
          </rPr>
          <t>当該事業所以外に兼務している職務があれば記載</t>
        </r>
      </text>
    </comment>
    <comment ref="AK79" authorId="2" shapeId="0">
      <text>
        <r>
          <rPr>
            <sz val="9"/>
            <color indexed="81"/>
            <rFont val="ＭＳ Ｐゴシック"/>
            <family val="3"/>
            <charset val="128"/>
          </rPr>
          <t>当該事業所以外に従事している事業所があれば、事業所名・職務を記載</t>
        </r>
      </text>
    </comment>
    <comment ref="F80" authorId="2" shapeId="0">
      <text>
        <r>
          <rPr>
            <b/>
            <sz val="9"/>
            <color indexed="81"/>
            <rFont val="ＭＳ Ｐゴシック"/>
            <family val="3"/>
            <charset val="128"/>
          </rPr>
          <t>下記で設定した勤務時間の記号をリストから選んでください</t>
        </r>
      </text>
    </comment>
    <comment ref="AK80" authorId="2" shapeId="0">
      <text>
        <r>
          <rPr>
            <b/>
            <sz val="9"/>
            <color indexed="81"/>
            <rFont val="ＭＳ Ｐゴシック"/>
            <family val="3"/>
            <charset val="128"/>
          </rPr>
          <t>当該事業所以外に兼務している職務があれば記載</t>
        </r>
      </text>
    </comment>
    <comment ref="F81" authorId="2" shapeId="0">
      <text>
        <r>
          <rPr>
            <b/>
            <sz val="9"/>
            <color indexed="81"/>
            <rFont val="ＭＳ Ｐゴシック"/>
            <family val="3"/>
            <charset val="128"/>
          </rPr>
          <t>下記で設定した勤務時間の記号をリストから選んでください</t>
        </r>
      </text>
    </comment>
    <comment ref="AK81" authorId="2" shapeId="0">
      <text>
        <r>
          <rPr>
            <b/>
            <sz val="9"/>
            <color indexed="81"/>
            <rFont val="ＭＳ Ｐゴシック"/>
            <family val="3"/>
            <charset val="128"/>
          </rPr>
          <t>当該事業所以外に兼務している職務があれば記載</t>
        </r>
      </text>
    </comment>
    <comment ref="F82" authorId="2" shapeId="0">
      <text>
        <r>
          <rPr>
            <b/>
            <sz val="9"/>
            <color indexed="81"/>
            <rFont val="ＭＳ Ｐゴシック"/>
            <family val="3"/>
            <charset val="128"/>
          </rPr>
          <t>下記で設定した勤務時間の記号をリストから選んでください</t>
        </r>
      </text>
    </comment>
    <comment ref="AK82" authorId="2" shapeId="0">
      <text>
        <r>
          <rPr>
            <b/>
            <sz val="9"/>
            <color indexed="81"/>
            <rFont val="ＭＳ Ｐゴシック"/>
            <family val="3"/>
            <charset val="128"/>
          </rPr>
          <t>当該事業所以外に兼務している職務があれば記載</t>
        </r>
      </text>
    </comment>
    <comment ref="F83" authorId="2" shapeId="0">
      <text>
        <r>
          <rPr>
            <b/>
            <sz val="9"/>
            <color indexed="81"/>
            <rFont val="ＭＳ Ｐゴシック"/>
            <family val="3"/>
            <charset val="128"/>
          </rPr>
          <t>下記で設定した勤務時間の記号をリストから選んでください</t>
        </r>
      </text>
    </comment>
    <comment ref="AK83" authorId="2" shapeId="0">
      <text>
        <r>
          <rPr>
            <b/>
            <sz val="9"/>
            <color indexed="81"/>
            <rFont val="ＭＳ Ｐゴシック"/>
            <family val="3"/>
            <charset val="128"/>
          </rPr>
          <t>当該事業所以外に兼務している職務があれば記載</t>
        </r>
      </text>
    </comment>
    <comment ref="AK84" authorId="2" shapeId="0">
      <text>
        <r>
          <rPr>
            <sz val="9"/>
            <color indexed="81"/>
            <rFont val="ＭＳ Ｐゴシック"/>
            <family val="3"/>
            <charset val="128"/>
          </rPr>
          <t>当該事業所以外に従事している事業所があれば、事業所名・職務を記載</t>
        </r>
      </text>
    </comment>
    <comment ref="F85" authorId="2" shapeId="0">
      <text>
        <r>
          <rPr>
            <b/>
            <sz val="9"/>
            <color indexed="81"/>
            <rFont val="ＭＳ Ｐゴシック"/>
            <family val="3"/>
            <charset val="128"/>
          </rPr>
          <t>下記で設定した勤務時間の記号をリストから選んでください</t>
        </r>
      </text>
    </comment>
    <comment ref="AK85" authorId="2" shapeId="0">
      <text>
        <r>
          <rPr>
            <b/>
            <sz val="9"/>
            <color indexed="81"/>
            <rFont val="ＭＳ Ｐゴシック"/>
            <family val="3"/>
            <charset val="128"/>
          </rPr>
          <t>当該事業所以外に兼務している職務があれば記載</t>
        </r>
      </text>
    </comment>
    <comment ref="F86" authorId="2" shapeId="0">
      <text>
        <r>
          <rPr>
            <b/>
            <sz val="9"/>
            <color indexed="81"/>
            <rFont val="ＭＳ Ｐゴシック"/>
            <family val="3"/>
            <charset val="128"/>
          </rPr>
          <t>下記で設定した勤務時間の記号をリストから選んでください</t>
        </r>
      </text>
    </comment>
    <comment ref="AK86" authorId="2" shapeId="0">
      <text>
        <r>
          <rPr>
            <b/>
            <sz val="9"/>
            <color indexed="81"/>
            <rFont val="ＭＳ Ｐゴシック"/>
            <family val="3"/>
            <charset val="128"/>
          </rPr>
          <t>当該事業所以外に兼務している職務があれば記載</t>
        </r>
      </text>
    </comment>
    <comment ref="F87" authorId="2" shapeId="0">
      <text>
        <r>
          <rPr>
            <b/>
            <sz val="9"/>
            <color indexed="81"/>
            <rFont val="ＭＳ Ｐゴシック"/>
            <family val="3"/>
            <charset val="128"/>
          </rPr>
          <t>下記で設定した勤務時間の記号をリストから選んでください</t>
        </r>
      </text>
    </comment>
    <comment ref="AK87" authorId="2" shapeId="0">
      <text>
        <r>
          <rPr>
            <b/>
            <sz val="9"/>
            <color indexed="81"/>
            <rFont val="ＭＳ Ｐゴシック"/>
            <family val="3"/>
            <charset val="128"/>
          </rPr>
          <t>当該事業所以外に兼務している職務があれば記載</t>
        </r>
      </text>
    </comment>
    <comment ref="F88" authorId="2" shapeId="0">
      <text>
        <r>
          <rPr>
            <b/>
            <sz val="9"/>
            <color indexed="81"/>
            <rFont val="ＭＳ Ｐゴシック"/>
            <family val="3"/>
            <charset val="128"/>
          </rPr>
          <t>下記で設定した勤務時間の記号をリストから選んでください</t>
        </r>
      </text>
    </comment>
    <comment ref="AK88" authorId="2" shapeId="0">
      <text>
        <r>
          <rPr>
            <b/>
            <sz val="9"/>
            <color indexed="81"/>
            <rFont val="ＭＳ Ｐゴシック"/>
            <family val="3"/>
            <charset val="128"/>
          </rPr>
          <t>当該事業所以外に兼務している職務があれば記載</t>
        </r>
      </text>
    </comment>
    <comment ref="AK89" authorId="2" shapeId="0">
      <text>
        <r>
          <rPr>
            <sz val="9"/>
            <color indexed="81"/>
            <rFont val="ＭＳ Ｐゴシック"/>
            <family val="3"/>
            <charset val="128"/>
          </rPr>
          <t>当該事業所以外に従事している事業所があれば、事業所名・職務を記載</t>
        </r>
      </text>
    </comment>
    <comment ref="F90" authorId="2" shapeId="0">
      <text>
        <r>
          <rPr>
            <b/>
            <sz val="9"/>
            <color indexed="81"/>
            <rFont val="ＭＳ Ｐゴシック"/>
            <family val="3"/>
            <charset val="128"/>
          </rPr>
          <t>下記で設定した勤務時間の記号をリストから選んでください</t>
        </r>
      </text>
    </comment>
    <comment ref="AK90" authorId="2" shapeId="0">
      <text>
        <r>
          <rPr>
            <b/>
            <sz val="9"/>
            <color indexed="81"/>
            <rFont val="ＭＳ Ｐゴシック"/>
            <family val="3"/>
            <charset val="128"/>
          </rPr>
          <t>当該事業所以外に兼務している職務があれば記載</t>
        </r>
      </text>
    </comment>
    <comment ref="F91" authorId="2" shapeId="0">
      <text>
        <r>
          <rPr>
            <b/>
            <sz val="9"/>
            <color indexed="81"/>
            <rFont val="ＭＳ Ｐゴシック"/>
            <family val="3"/>
            <charset val="128"/>
          </rPr>
          <t>下記で設定した勤務時間の記号をリストから選んでください</t>
        </r>
      </text>
    </comment>
    <comment ref="AK91" authorId="2" shapeId="0">
      <text>
        <r>
          <rPr>
            <b/>
            <sz val="9"/>
            <color indexed="81"/>
            <rFont val="ＭＳ Ｐゴシック"/>
            <family val="3"/>
            <charset val="128"/>
          </rPr>
          <t>当該事業所以外に兼務している職務があれば記載</t>
        </r>
      </text>
    </comment>
    <comment ref="F92" authorId="2" shapeId="0">
      <text>
        <r>
          <rPr>
            <b/>
            <sz val="9"/>
            <color indexed="81"/>
            <rFont val="ＭＳ Ｐゴシック"/>
            <family val="3"/>
            <charset val="128"/>
          </rPr>
          <t>下記で設定した勤務時間の記号をリストから選んでください</t>
        </r>
      </text>
    </comment>
    <comment ref="AK92" authorId="2" shapeId="0">
      <text>
        <r>
          <rPr>
            <b/>
            <sz val="9"/>
            <color indexed="81"/>
            <rFont val="ＭＳ Ｐゴシック"/>
            <family val="3"/>
            <charset val="128"/>
          </rPr>
          <t>当該事業所以外に兼務している職務があれば記載</t>
        </r>
      </text>
    </comment>
    <comment ref="F93" authorId="2" shapeId="0">
      <text>
        <r>
          <rPr>
            <b/>
            <sz val="9"/>
            <color indexed="81"/>
            <rFont val="ＭＳ Ｐゴシック"/>
            <family val="3"/>
            <charset val="128"/>
          </rPr>
          <t>下記で設定した勤務時間の記号をリストから選んでください</t>
        </r>
      </text>
    </comment>
    <comment ref="AK93" authorId="2" shapeId="0">
      <text>
        <r>
          <rPr>
            <b/>
            <sz val="9"/>
            <color indexed="81"/>
            <rFont val="ＭＳ Ｐゴシック"/>
            <family val="3"/>
            <charset val="128"/>
          </rPr>
          <t>当該事業所以外に兼務している職務があれば記載</t>
        </r>
      </text>
    </comment>
    <comment ref="AK94" authorId="2" shapeId="0">
      <text>
        <r>
          <rPr>
            <sz val="9"/>
            <color indexed="81"/>
            <rFont val="ＭＳ Ｐゴシック"/>
            <family val="3"/>
            <charset val="128"/>
          </rPr>
          <t>当該事業所以外に従事している事業所があれば、事業所名・職務を記載</t>
        </r>
      </text>
    </comment>
    <comment ref="F95" authorId="2" shapeId="0">
      <text>
        <r>
          <rPr>
            <b/>
            <sz val="9"/>
            <color indexed="81"/>
            <rFont val="ＭＳ Ｐゴシック"/>
            <family val="3"/>
            <charset val="128"/>
          </rPr>
          <t>下記で設定した勤務時間の記号をリストから選んでください</t>
        </r>
      </text>
    </comment>
    <comment ref="AK95" authorId="2" shapeId="0">
      <text>
        <r>
          <rPr>
            <b/>
            <sz val="9"/>
            <color indexed="81"/>
            <rFont val="ＭＳ Ｐゴシック"/>
            <family val="3"/>
            <charset val="128"/>
          </rPr>
          <t>当該事業所以外に兼務している職務があれば記載</t>
        </r>
      </text>
    </comment>
    <comment ref="F96" authorId="2" shapeId="0">
      <text>
        <r>
          <rPr>
            <b/>
            <sz val="9"/>
            <color indexed="81"/>
            <rFont val="ＭＳ Ｐゴシック"/>
            <family val="3"/>
            <charset val="128"/>
          </rPr>
          <t>下記で設定した勤務時間の記号をリストから選んでください</t>
        </r>
      </text>
    </comment>
    <comment ref="AK96" authorId="2" shapeId="0">
      <text>
        <r>
          <rPr>
            <b/>
            <sz val="9"/>
            <color indexed="81"/>
            <rFont val="ＭＳ Ｐゴシック"/>
            <family val="3"/>
            <charset val="128"/>
          </rPr>
          <t>当該事業所以外に兼務している職務があれば記載</t>
        </r>
      </text>
    </comment>
    <comment ref="F97" authorId="2" shapeId="0">
      <text>
        <r>
          <rPr>
            <b/>
            <sz val="9"/>
            <color indexed="81"/>
            <rFont val="ＭＳ Ｐゴシック"/>
            <family val="3"/>
            <charset val="128"/>
          </rPr>
          <t>下記で設定した勤務時間の記号をリストから選んでください</t>
        </r>
      </text>
    </comment>
    <comment ref="AK97" authorId="2" shapeId="0">
      <text>
        <r>
          <rPr>
            <b/>
            <sz val="9"/>
            <color indexed="81"/>
            <rFont val="ＭＳ Ｐゴシック"/>
            <family val="3"/>
            <charset val="128"/>
          </rPr>
          <t>当該事業所以外に兼務している職務があれば記載</t>
        </r>
      </text>
    </comment>
    <comment ref="F98" authorId="2" shapeId="0">
      <text>
        <r>
          <rPr>
            <b/>
            <sz val="9"/>
            <color indexed="81"/>
            <rFont val="ＭＳ Ｐゴシック"/>
            <family val="3"/>
            <charset val="128"/>
          </rPr>
          <t>下記で設定した勤務時間の記号をリストから選んでください</t>
        </r>
      </text>
    </comment>
    <comment ref="AK98" authorId="2" shapeId="0">
      <text>
        <r>
          <rPr>
            <b/>
            <sz val="9"/>
            <color indexed="81"/>
            <rFont val="ＭＳ Ｐゴシック"/>
            <family val="3"/>
            <charset val="128"/>
          </rPr>
          <t>当該事業所以外に兼務している職務があれば記載</t>
        </r>
      </text>
    </comment>
    <comment ref="AK99" authorId="2" shapeId="0">
      <text>
        <r>
          <rPr>
            <sz val="9"/>
            <color indexed="81"/>
            <rFont val="ＭＳ Ｐゴシック"/>
            <family val="3"/>
            <charset val="128"/>
          </rPr>
          <t>当該事業所以外に従事している事業所があれば、事業所名・職務を記載</t>
        </r>
      </text>
    </comment>
    <comment ref="F100" authorId="2" shapeId="0">
      <text>
        <r>
          <rPr>
            <b/>
            <sz val="9"/>
            <color indexed="81"/>
            <rFont val="ＭＳ Ｐゴシック"/>
            <family val="3"/>
            <charset val="128"/>
          </rPr>
          <t>下記で設定した勤務時間の記号をリストから選んでください</t>
        </r>
      </text>
    </comment>
    <comment ref="AK100" authorId="2" shapeId="0">
      <text>
        <r>
          <rPr>
            <b/>
            <sz val="9"/>
            <color indexed="81"/>
            <rFont val="ＭＳ Ｐゴシック"/>
            <family val="3"/>
            <charset val="128"/>
          </rPr>
          <t>当該事業所以外に兼務している職務があれば記載</t>
        </r>
      </text>
    </comment>
    <comment ref="F101" authorId="2" shapeId="0">
      <text>
        <r>
          <rPr>
            <b/>
            <sz val="9"/>
            <color indexed="81"/>
            <rFont val="ＭＳ Ｐゴシック"/>
            <family val="3"/>
            <charset val="128"/>
          </rPr>
          <t>下記で設定した勤務時間の記号をリストから選んでください</t>
        </r>
      </text>
    </comment>
    <comment ref="AK101" authorId="2" shapeId="0">
      <text>
        <r>
          <rPr>
            <b/>
            <sz val="9"/>
            <color indexed="81"/>
            <rFont val="ＭＳ Ｐゴシック"/>
            <family val="3"/>
            <charset val="128"/>
          </rPr>
          <t>当該事業所以外に兼務している職務があれば記載</t>
        </r>
      </text>
    </comment>
    <comment ref="F102" authorId="2" shapeId="0">
      <text>
        <r>
          <rPr>
            <b/>
            <sz val="9"/>
            <color indexed="81"/>
            <rFont val="ＭＳ Ｐゴシック"/>
            <family val="3"/>
            <charset val="128"/>
          </rPr>
          <t>下記で設定した勤務時間の記号をリストから選んでください</t>
        </r>
      </text>
    </comment>
    <comment ref="AK102" authorId="2" shapeId="0">
      <text>
        <r>
          <rPr>
            <b/>
            <sz val="9"/>
            <color indexed="81"/>
            <rFont val="ＭＳ Ｐゴシック"/>
            <family val="3"/>
            <charset val="128"/>
          </rPr>
          <t>当該事業所以外に兼務している職務があれば記載</t>
        </r>
      </text>
    </comment>
    <comment ref="F103" authorId="2" shapeId="0">
      <text>
        <r>
          <rPr>
            <b/>
            <sz val="9"/>
            <color indexed="81"/>
            <rFont val="ＭＳ Ｐゴシック"/>
            <family val="3"/>
            <charset val="128"/>
          </rPr>
          <t>下記で設定した勤務時間の記号をリストから選んでください</t>
        </r>
      </text>
    </comment>
    <comment ref="AK103" authorId="2" shapeId="0">
      <text>
        <r>
          <rPr>
            <b/>
            <sz val="9"/>
            <color indexed="81"/>
            <rFont val="ＭＳ Ｐゴシック"/>
            <family val="3"/>
            <charset val="128"/>
          </rPr>
          <t>当該事業所以外に兼務している職務があれば記載</t>
        </r>
      </text>
    </comment>
    <comment ref="AK104" authorId="2" shapeId="0">
      <text>
        <r>
          <rPr>
            <sz val="9"/>
            <color indexed="81"/>
            <rFont val="ＭＳ Ｐゴシック"/>
            <family val="3"/>
            <charset val="128"/>
          </rPr>
          <t>当該事業所以外に従事している事業所があれば、事業所名・職務を記載</t>
        </r>
      </text>
    </comment>
    <comment ref="F105" authorId="2" shapeId="0">
      <text>
        <r>
          <rPr>
            <b/>
            <sz val="9"/>
            <color indexed="81"/>
            <rFont val="ＭＳ Ｐゴシック"/>
            <family val="3"/>
            <charset val="128"/>
          </rPr>
          <t>下記で設定した勤務時間の記号をリストから選んでください</t>
        </r>
      </text>
    </comment>
    <comment ref="AK105" authorId="2" shapeId="0">
      <text>
        <r>
          <rPr>
            <b/>
            <sz val="9"/>
            <color indexed="81"/>
            <rFont val="ＭＳ Ｐゴシック"/>
            <family val="3"/>
            <charset val="128"/>
          </rPr>
          <t>当該事業所以外に兼務している職務があれば記載</t>
        </r>
      </text>
    </comment>
    <comment ref="F106" authorId="2" shapeId="0">
      <text>
        <r>
          <rPr>
            <b/>
            <sz val="9"/>
            <color indexed="81"/>
            <rFont val="ＭＳ Ｐゴシック"/>
            <family val="3"/>
            <charset val="128"/>
          </rPr>
          <t>下記で設定した勤務時間の記号をリストから選んでください</t>
        </r>
      </text>
    </comment>
    <comment ref="AK106" authorId="2" shapeId="0">
      <text>
        <r>
          <rPr>
            <b/>
            <sz val="9"/>
            <color indexed="81"/>
            <rFont val="ＭＳ Ｐゴシック"/>
            <family val="3"/>
            <charset val="128"/>
          </rPr>
          <t>当該事業所以外に兼務している職務があれば記載</t>
        </r>
      </text>
    </comment>
    <comment ref="F107" authorId="2" shapeId="0">
      <text>
        <r>
          <rPr>
            <b/>
            <sz val="9"/>
            <color indexed="81"/>
            <rFont val="ＭＳ Ｐゴシック"/>
            <family val="3"/>
            <charset val="128"/>
          </rPr>
          <t>下記で設定した勤務時間の記号をリストから選んでください</t>
        </r>
      </text>
    </comment>
    <comment ref="AK107" authorId="2" shapeId="0">
      <text>
        <r>
          <rPr>
            <b/>
            <sz val="9"/>
            <color indexed="81"/>
            <rFont val="ＭＳ Ｐゴシック"/>
            <family val="3"/>
            <charset val="128"/>
          </rPr>
          <t>当該事業所以外に兼務している職務があれば記載</t>
        </r>
      </text>
    </comment>
    <comment ref="F108" authorId="2" shapeId="0">
      <text>
        <r>
          <rPr>
            <b/>
            <sz val="9"/>
            <color indexed="81"/>
            <rFont val="ＭＳ Ｐゴシック"/>
            <family val="3"/>
            <charset val="128"/>
          </rPr>
          <t>下記で設定した勤務時間の記号をリストから選んでください</t>
        </r>
      </text>
    </comment>
    <comment ref="AK108" authorId="2" shapeId="0">
      <text>
        <r>
          <rPr>
            <b/>
            <sz val="9"/>
            <color indexed="81"/>
            <rFont val="ＭＳ Ｐゴシック"/>
            <family val="3"/>
            <charset val="128"/>
          </rPr>
          <t>当該事業所以外に兼務している職務があれば記載</t>
        </r>
      </text>
    </comment>
    <comment ref="AK109" authorId="2" shapeId="0">
      <text>
        <r>
          <rPr>
            <sz val="9"/>
            <color indexed="81"/>
            <rFont val="ＭＳ Ｐゴシック"/>
            <family val="3"/>
            <charset val="128"/>
          </rPr>
          <t>当該事業所以外に従事している事業所があれば、事業所名・職務を記載</t>
        </r>
      </text>
    </comment>
    <comment ref="F110" authorId="2" shapeId="0">
      <text>
        <r>
          <rPr>
            <b/>
            <sz val="9"/>
            <color indexed="81"/>
            <rFont val="ＭＳ Ｐゴシック"/>
            <family val="3"/>
            <charset val="128"/>
          </rPr>
          <t>下記で設定した勤務時間の記号をリストから選んでください</t>
        </r>
      </text>
    </comment>
    <comment ref="AK110" authorId="2" shapeId="0">
      <text>
        <r>
          <rPr>
            <b/>
            <sz val="9"/>
            <color indexed="81"/>
            <rFont val="ＭＳ Ｐゴシック"/>
            <family val="3"/>
            <charset val="128"/>
          </rPr>
          <t>当該事業所以外に兼務している職務があれば記載</t>
        </r>
      </text>
    </comment>
    <comment ref="F111" authorId="2" shapeId="0">
      <text>
        <r>
          <rPr>
            <b/>
            <sz val="9"/>
            <color indexed="81"/>
            <rFont val="ＭＳ Ｐゴシック"/>
            <family val="3"/>
            <charset val="128"/>
          </rPr>
          <t>下記で設定した勤務時間の記号をリストから選んでください</t>
        </r>
      </text>
    </comment>
    <comment ref="AK111" authorId="2" shapeId="0">
      <text>
        <r>
          <rPr>
            <b/>
            <sz val="9"/>
            <color indexed="81"/>
            <rFont val="ＭＳ Ｐゴシック"/>
            <family val="3"/>
            <charset val="128"/>
          </rPr>
          <t>当該事業所以外に兼務している職務があれば記載</t>
        </r>
      </text>
    </comment>
    <comment ref="F112" authorId="2" shapeId="0">
      <text>
        <r>
          <rPr>
            <b/>
            <sz val="9"/>
            <color indexed="81"/>
            <rFont val="ＭＳ Ｐゴシック"/>
            <family val="3"/>
            <charset val="128"/>
          </rPr>
          <t>下記で設定した勤務時間の記号をリストから選んでください</t>
        </r>
      </text>
    </comment>
    <comment ref="AK112" authorId="2" shapeId="0">
      <text>
        <r>
          <rPr>
            <b/>
            <sz val="9"/>
            <color indexed="81"/>
            <rFont val="ＭＳ Ｐゴシック"/>
            <family val="3"/>
            <charset val="128"/>
          </rPr>
          <t>当該事業所以外に兼務している職務があれば記載</t>
        </r>
      </text>
    </comment>
    <comment ref="F113" authorId="2" shapeId="0">
      <text>
        <r>
          <rPr>
            <b/>
            <sz val="9"/>
            <color indexed="81"/>
            <rFont val="ＭＳ Ｐゴシック"/>
            <family val="3"/>
            <charset val="128"/>
          </rPr>
          <t>下記で設定した勤務時間の記号をリストから選んでください</t>
        </r>
      </text>
    </comment>
    <comment ref="AK113" authorId="2" shapeId="0">
      <text>
        <r>
          <rPr>
            <b/>
            <sz val="9"/>
            <color indexed="81"/>
            <rFont val="ＭＳ Ｐゴシック"/>
            <family val="3"/>
            <charset val="128"/>
          </rPr>
          <t>当該事業所以外に兼務している職務があれば記載</t>
        </r>
      </text>
    </comment>
    <comment ref="AK114" authorId="2" shapeId="0">
      <text>
        <r>
          <rPr>
            <sz val="9"/>
            <color indexed="81"/>
            <rFont val="ＭＳ Ｐゴシック"/>
            <family val="3"/>
            <charset val="128"/>
          </rPr>
          <t>当該事業所以外に従事している事業所があれば、事業所名・職務を記載</t>
        </r>
      </text>
    </comment>
    <comment ref="F115" authorId="2" shapeId="0">
      <text>
        <r>
          <rPr>
            <b/>
            <sz val="9"/>
            <color indexed="81"/>
            <rFont val="ＭＳ Ｐゴシック"/>
            <family val="3"/>
            <charset val="128"/>
          </rPr>
          <t>下記で設定した勤務時間の記号をリストから選んでください</t>
        </r>
      </text>
    </comment>
    <comment ref="AK115" authorId="2" shapeId="0">
      <text>
        <r>
          <rPr>
            <b/>
            <sz val="9"/>
            <color indexed="81"/>
            <rFont val="ＭＳ Ｐゴシック"/>
            <family val="3"/>
            <charset val="128"/>
          </rPr>
          <t>当該事業所以外に兼務している職務があれば記載</t>
        </r>
      </text>
    </comment>
    <comment ref="F116" authorId="2" shapeId="0">
      <text>
        <r>
          <rPr>
            <b/>
            <sz val="9"/>
            <color indexed="81"/>
            <rFont val="ＭＳ Ｐゴシック"/>
            <family val="3"/>
            <charset val="128"/>
          </rPr>
          <t>下記で設定した勤務時間の記号をリストから選んでください</t>
        </r>
      </text>
    </comment>
    <comment ref="AK116" authorId="2" shapeId="0">
      <text>
        <r>
          <rPr>
            <b/>
            <sz val="9"/>
            <color indexed="81"/>
            <rFont val="ＭＳ Ｐゴシック"/>
            <family val="3"/>
            <charset val="128"/>
          </rPr>
          <t>当該事業所以外に兼務している職務があれば記載</t>
        </r>
      </text>
    </comment>
    <comment ref="F117" authorId="2" shapeId="0">
      <text>
        <r>
          <rPr>
            <b/>
            <sz val="9"/>
            <color indexed="81"/>
            <rFont val="ＭＳ Ｐゴシック"/>
            <family val="3"/>
            <charset val="128"/>
          </rPr>
          <t>下記で設定した勤務時間の記号をリストから選んでください</t>
        </r>
      </text>
    </comment>
    <comment ref="AK117" authorId="2" shapeId="0">
      <text>
        <r>
          <rPr>
            <b/>
            <sz val="9"/>
            <color indexed="81"/>
            <rFont val="ＭＳ Ｐゴシック"/>
            <family val="3"/>
            <charset val="128"/>
          </rPr>
          <t>当該事業所以外に兼務している職務があれば記載</t>
        </r>
      </text>
    </comment>
    <comment ref="F118" authorId="2" shapeId="0">
      <text>
        <r>
          <rPr>
            <b/>
            <sz val="9"/>
            <color indexed="81"/>
            <rFont val="ＭＳ Ｐゴシック"/>
            <family val="3"/>
            <charset val="128"/>
          </rPr>
          <t>下記で設定した勤務時間の記号をリストから選んでください</t>
        </r>
      </text>
    </comment>
    <comment ref="AK118" authorId="2" shapeId="0">
      <text>
        <r>
          <rPr>
            <b/>
            <sz val="9"/>
            <color indexed="81"/>
            <rFont val="ＭＳ Ｐゴシック"/>
            <family val="3"/>
            <charset val="128"/>
          </rPr>
          <t>当該事業所以外に兼務している職務があれば記載</t>
        </r>
      </text>
    </comment>
    <comment ref="AK119" authorId="2" shapeId="0">
      <text>
        <r>
          <rPr>
            <sz val="9"/>
            <color indexed="81"/>
            <rFont val="ＭＳ Ｐゴシック"/>
            <family val="3"/>
            <charset val="128"/>
          </rPr>
          <t>当該事業所以外に従事している事業所があれば、事業所名・職務を記載</t>
        </r>
      </text>
    </comment>
    <comment ref="F120" authorId="2" shapeId="0">
      <text>
        <r>
          <rPr>
            <b/>
            <sz val="9"/>
            <color indexed="81"/>
            <rFont val="ＭＳ Ｐゴシック"/>
            <family val="3"/>
            <charset val="128"/>
          </rPr>
          <t>下記で設定した勤務時間の記号をリストから選んでください</t>
        </r>
      </text>
    </comment>
    <comment ref="AK120" authorId="2" shapeId="0">
      <text>
        <r>
          <rPr>
            <b/>
            <sz val="9"/>
            <color indexed="81"/>
            <rFont val="ＭＳ Ｐゴシック"/>
            <family val="3"/>
            <charset val="128"/>
          </rPr>
          <t>当該事業所以外に兼務している職務があれば記載</t>
        </r>
      </text>
    </comment>
    <comment ref="F121" authorId="2" shapeId="0">
      <text>
        <r>
          <rPr>
            <b/>
            <sz val="9"/>
            <color indexed="81"/>
            <rFont val="ＭＳ Ｐゴシック"/>
            <family val="3"/>
            <charset val="128"/>
          </rPr>
          <t>下記で設定した勤務時間の記号をリストから選んでください</t>
        </r>
      </text>
    </comment>
    <comment ref="AK121" authorId="2" shapeId="0">
      <text>
        <r>
          <rPr>
            <b/>
            <sz val="9"/>
            <color indexed="81"/>
            <rFont val="ＭＳ Ｐゴシック"/>
            <family val="3"/>
            <charset val="128"/>
          </rPr>
          <t>当該事業所以外に兼務している職務があれば記載</t>
        </r>
      </text>
    </comment>
    <comment ref="F122" authorId="2" shapeId="0">
      <text>
        <r>
          <rPr>
            <b/>
            <sz val="9"/>
            <color indexed="81"/>
            <rFont val="ＭＳ Ｐゴシック"/>
            <family val="3"/>
            <charset val="128"/>
          </rPr>
          <t>下記で設定した勤務時間の記号をリストから選んでください</t>
        </r>
      </text>
    </comment>
    <comment ref="AK122" authorId="2" shapeId="0">
      <text>
        <r>
          <rPr>
            <b/>
            <sz val="9"/>
            <color indexed="81"/>
            <rFont val="ＭＳ Ｐゴシック"/>
            <family val="3"/>
            <charset val="128"/>
          </rPr>
          <t>当該事業所以外に兼務している職務があれば記載</t>
        </r>
      </text>
    </comment>
    <comment ref="F123" authorId="2" shapeId="0">
      <text>
        <r>
          <rPr>
            <b/>
            <sz val="9"/>
            <color indexed="81"/>
            <rFont val="ＭＳ Ｐゴシック"/>
            <family val="3"/>
            <charset val="128"/>
          </rPr>
          <t>下記で設定した勤務時間の記号をリストから選んでください</t>
        </r>
      </text>
    </comment>
    <comment ref="AK123" authorId="2" shapeId="0">
      <text>
        <r>
          <rPr>
            <b/>
            <sz val="9"/>
            <color indexed="81"/>
            <rFont val="ＭＳ Ｐゴシック"/>
            <family val="3"/>
            <charset val="128"/>
          </rPr>
          <t>当該事業所以外に兼務している職務があれば記載</t>
        </r>
      </text>
    </comment>
    <comment ref="AK124" authorId="2" shapeId="0">
      <text>
        <r>
          <rPr>
            <sz val="9"/>
            <color indexed="81"/>
            <rFont val="ＭＳ Ｐゴシック"/>
            <family val="3"/>
            <charset val="128"/>
          </rPr>
          <t>当該事業所以外に従事している事業所があれば、事業所名・職務を記載</t>
        </r>
      </text>
    </comment>
    <comment ref="F125" authorId="2" shapeId="0">
      <text>
        <r>
          <rPr>
            <b/>
            <sz val="9"/>
            <color indexed="81"/>
            <rFont val="ＭＳ Ｐゴシック"/>
            <family val="3"/>
            <charset val="128"/>
          </rPr>
          <t>下記で設定した勤務時間の記号をリストから選んでください</t>
        </r>
      </text>
    </comment>
    <comment ref="AK125" authorId="2" shapeId="0">
      <text>
        <r>
          <rPr>
            <b/>
            <sz val="9"/>
            <color indexed="81"/>
            <rFont val="ＭＳ Ｐゴシック"/>
            <family val="3"/>
            <charset val="128"/>
          </rPr>
          <t>当該事業所以外に兼務している職務があれば記載</t>
        </r>
      </text>
    </comment>
    <comment ref="F126" authorId="2" shapeId="0">
      <text>
        <r>
          <rPr>
            <b/>
            <sz val="9"/>
            <color indexed="81"/>
            <rFont val="ＭＳ Ｐゴシック"/>
            <family val="3"/>
            <charset val="128"/>
          </rPr>
          <t>下記で設定した勤務時間の記号をリストから選んでください</t>
        </r>
      </text>
    </comment>
    <comment ref="AK126" authorId="2" shapeId="0">
      <text>
        <r>
          <rPr>
            <b/>
            <sz val="9"/>
            <color indexed="81"/>
            <rFont val="ＭＳ Ｐゴシック"/>
            <family val="3"/>
            <charset val="128"/>
          </rPr>
          <t>当該事業所以外に兼務している職務があれば記載</t>
        </r>
      </text>
    </comment>
    <comment ref="F127" authorId="2" shapeId="0">
      <text>
        <r>
          <rPr>
            <b/>
            <sz val="9"/>
            <color indexed="81"/>
            <rFont val="ＭＳ Ｐゴシック"/>
            <family val="3"/>
            <charset val="128"/>
          </rPr>
          <t>下記で設定した勤務時間の記号をリストから選んでください</t>
        </r>
      </text>
    </comment>
    <comment ref="AK127" authorId="2" shapeId="0">
      <text>
        <r>
          <rPr>
            <b/>
            <sz val="9"/>
            <color indexed="81"/>
            <rFont val="ＭＳ Ｐゴシック"/>
            <family val="3"/>
            <charset val="128"/>
          </rPr>
          <t>当該事業所以外に兼務している職務があれば記載</t>
        </r>
      </text>
    </comment>
    <comment ref="F128" authorId="2" shapeId="0">
      <text>
        <r>
          <rPr>
            <b/>
            <sz val="9"/>
            <color indexed="81"/>
            <rFont val="ＭＳ Ｐゴシック"/>
            <family val="3"/>
            <charset val="128"/>
          </rPr>
          <t>下記で設定した勤務時間の記号をリストから選んでください</t>
        </r>
      </text>
    </comment>
    <comment ref="AK128" authorId="2" shapeId="0">
      <text>
        <r>
          <rPr>
            <b/>
            <sz val="9"/>
            <color indexed="81"/>
            <rFont val="ＭＳ Ｐゴシック"/>
            <family val="3"/>
            <charset val="128"/>
          </rPr>
          <t>当該事業所以外に兼務している職務があれば記載</t>
        </r>
      </text>
    </comment>
    <comment ref="AK129" authorId="2" shapeId="0">
      <text>
        <r>
          <rPr>
            <sz val="9"/>
            <color indexed="81"/>
            <rFont val="ＭＳ Ｐゴシック"/>
            <family val="3"/>
            <charset val="128"/>
          </rPr>
          <t>当該事業所以外に従事している事業所があれば、事業所名・職務を記載</t>
        </r>
      </text>
    </comment>
    <comment ref="F130" authorId="2" shapeId="0">
      <text>
        <r>
          <rPr>
            <b/>
            <sz val="9"/>
            <color indexed="81"/>
            <rFont val="ＭＳ Ｐゴシック"/>
            <family val="3"/>
            <charset val="128"/>
          </rPr>
          <t>下記で設定した勤務時間の記号をリストから選んでください</t>
        </r>
      </text>
    </comment>
    <comment ref="AK130" authorId="2" shapeId="0">
      <text>
        <r>
          <rPr>
            <b/>
            <sz val="9"/>
            <color indexed="81"/>
            <rFont val="ＭＳ Ｐゴシック"/>
            <family val="3"/>
            <charset val="128"/>
          </rPr>
          <t>当該事業所以外に兼務している職務があれば記載</t>
        </r>
      </text>
    </comment>
    <comment ref="F131" authorId="2" shapeId="0">
      <text>
        <r>
          <rPr>
            <b/>
            <sz val="9"/>
            <color indexed="81"/>
            <rFont val="ＭＳ Ｐゴシック"/>
            <family val="3"/>
            <charset val="128"/>
          </rPr>
          <t>下記で設定した勤務時間の記号をリストから選んでください</t>
        </r>
      </text>
    </comment>
    <comment ref="AK131" authorId="2" shapeId="0">
      <text>
        <r>
          <rPr>
            <b/>
            <sz val="9"/>
            <color indexed="81"/>
            <rFont val="ＭＳ Ｐゴシック"/>
            <family val="3"/>
            <charset val="128"/>
          </rPr>
          <t>当該事業所以外に兼務している職務があれば記載</t>
        </r>
      </text>
    </comment>
    <comment ref="F132" authorId="2" shapeId="0">
      <text>
        <r>
          <rPr>
            <b/>
            <sz val="9"/>
            <color indexed="81"/>
            <rFont val="ＭＳ Ｐゴシック"/>
            <family val="3"/>
            <charset val="128"/>
          </rPr>
          <t>下記で設定した勤務時間の記号をリストから選んでください</t>
        </r>
      </text>
    </comment>
    <comment ref="AK132" authorId="2" shapeId="0">
      <text>
        <r>
          <rPr>
            <b/>
            <sz val="9"/>
            <color indexed="81"/>
            <rFont val="ＭＳ Ｐゴシック"/>
            <family val="3"/>
            <charset val="128"/>
          </rPr>
          <t>当該事業所以外に兼務している職務があれば記載</t>
        </r>
      </text>
    </comment>
    <comment ref="F133" authorId="2" shapeId="0">
      <text>
        <r>
          <rPr>
            <b/>
            <sz val="9"/>
            <color indexed="81"/>
            <rFont val="ＭＳ Ｐゴシック"/>
            <family val="3"/>
            <charset val="128"/>
          </rPr>
          <t>下記で設定した勤務時間の記号をリストから選んでください</t>
        </r>
      </text>
    </comment>
    <comment ref="AK133" authorId="2" shapeId="0">
      <text>
        <r>
          <rPr>
            <b/>
            <sz val="9"/>
            <color indexed="81"/>
            <rFont val="ＭＳ Ｐゴシック"/>
            <family val="3"/>
            <charset val="128"/>
          </rPr>
          <t>当該事業所以外に兼務している職務があれば記載</t>
        </r>
      </text>
    </comment>
    <comment ref="AK134" authorId="2" shapeId="0">
      <text>
        <r>
          <rPr>
            <sz val="9"/>
            <color indexed="81"/>
            <rFont val="ＭＳ Ｐゴシック"/>
            <family val="3"/>
            <charset val="128"/>
          </rPr>
          <t>当該事業所以外に従事している事業所があれば、事業所名・職務を記載</t>
        </r>
      </text>
    </comment>
    <comment ref="F135" authorId="2" shapeId="0">
      <text>
        <r>
          <rPr>
            <b/>
            <sz val="9"/>
            <color indexed="81"/>
            <rFont val="ＭＳ Ｐゴシック"/>
            <family val="3"/>
            <charset val="128"/>
          </rPr>
          <t>下記で設定した勤務時間の記号をリストから選んでください</t>
        </r>
      </text>
    </comment>
    <comment ref="AK135" authorId="2" shapeId="0">
      <text>
        <r>
          <rPr>
            <b/>
            <sz val="9"/>
            <color indexed="81"/>
            <rFont val="ＭＳ Ｐゴシック"/>
            <family val="3"/>
            <charset val="128"/>
          </rPr>
          <t>当該事業所以外に兼務している職務があれば記載</t>
        </r>
      </text>
    </comment>
    <comment ref="F136" authorId="2" shapeId="0">
      <text>
        <r>
          <rPr>
            <b/>
            <sz val="9"/>
            <color indexed="81"/>
            <rFont val="ＭＳ Ｐゴシック"/>
            <family val="3"/>
            <charset val="128"/>
          </rPr>
          <t>下記で設定した勤務時間の記号をリストから選んでください</t>
        </r>
      </text>
    </comment>
    <comment ref="AK136" authorId="2" shapeId="0">
      <text>
        <r>
          <rPr>
            <b/>
            <sz val="9"/>
            <color indexed="81"/>
            <rFont val="ＭＳ Ｐゴシック"/>
            <family val="3"/>
            <charset val="128"/>
          </rPr>
          <t>当該事業所以外に兼務している職務があれば記載</t>
        </r>
      </text>
    </comment>
    <comment ref="F137" authorId="2" shapeId="0">
      <text>
        <r>
          <rPr>
            <b/>
            <sz val="9"/>
            <color indexed="81"/>
            <rFont val="ＭＳ Ｐゴシック"/>
            <family val="3"/>
            <charset val="128"/>
          </rPr>
          <t>下記で設定した勤務時間の記号をリストから選んでください</t>
        </r>
      </text>
    </comment>
    <comment ref="AK137" authorId="2" shapeId="0">
      <text>
        <r>
          <rPr>
            <b/>
            <sz val="9"/>
            <color indexed="81"/>
            <rFont val="ＭＳ Ｐゴシック"/>
            <family val="3"/>
            <charset val="128"/>
          </rPr>
          <t>当該事業所以外に兼務している職務があれば記載</t>
        </r>
      </text>
    </comment>
    <comment ref="F138" authorId="2" shapeId="0">
      <text>
        <r>
          <rPr>
            <b/>
            <sz val="9"/>
            <color indexed="81"/>
            <rFont val="ＭＳ Ｐゴシック"/>
            <family val="3"/>
            <charset val="128"/>
          </rPr>
          <t>下記で設定した勤務時間の記号をリストから選んでください</t>
        </r>
      </text>
    </comment>
    <comment ref="AK138" authorId="2" shapeId="0">
      <text>
        <r>
          <rPr>
            <b/>
            <sz val="9"/>
            <color indexed="81"/>
            <rFont val="ＭＳ Ｐゴシック"/>
            <family val="3"/>
            <charset val="128"/>
          </rPr>
          <t>当該事業所以外に兼務している職務があれば記載</t>
        </r>
      </text>
    </comment>
    <comment ref="AK139" authorId="2" shapeId="0">
      <text>
        <r>
          <rPr>
            <sz val="9"/>
            <color indexed="81"/>
            <rFont val="ＭＳ Ｐゴシック"/>
            <family val="3"/>
            <charset val="128"/>
          </rPr>
          <t>当該事業所以外に従事している事業所があれば、事業所名・職務を記載</t>
        </r>
      </text>
    </comment>
    <comment ref="F140" authorId="2" shapeId="0">
      <text>
        <r>
          <rPr>
            <b/>
            <sz val="9"/>
            <color indexed="81"/>
            <rFont val="ＭＳ Ｐゴシック"/>
            <family val="3"/>
            <charset val="128"/>
          </rPr>
          <t>下記で設定した勤務時間の記号をリストから選んでください</t>
        </r>
      </text>
    </comment>
    <comment ref="AK140" authorId="2" shapeId="0">
      <text>
        <r>
          <rPr>
            <b/>
            <sz val="9"/>
            <color indexed="81"/>
            <rFont val="ＭＳ Ｐゴシック"/>
            <family val="3"/>
            <charset val="128"/>
          </rPr>
          <t>当該事業所以外に兼務している職務があれば記載</t>
        </r>
      </text>
    </comment>
    <comment ref="F141" authorId="2" shapeId="0">
      <text>
        <r>
          <rPr>
            <b/>
            <sz val="9"/>
            <color indexed="81"/>
            <rFont val="ＭＳ Ｐゴシック"/>
            <family val="3"/>
            <charset val="128"/>
          </rPr>
          <t>下記で設定した勤務時間の記号をリストから選んでください</t>
        </r>
      </text>
    </comment>
    <comment ref="AK141" authorId="2" shapeId="0">
      <text>
        <r>
          <rPr>
            <b/>
            <sz val="9"/>
            <color indexed="81"/>
            <rFont val="ＭＳ Ｐゴシック"/>
            <family val="3"/>
            <charset val="128"/>
          </rPr>
          <t>当該事業所以外に兼務している職務があれば記載</t>
        </r>
      </text>
    </comment>
    <comment ref="F142" authorId="2" shapeId="0">
      <text>
        <r>
          <rPr>
            <b/>
            <sz val="9"/>
            <color indexed="81"/>
            <rFont val="ＭＳ Ｐゴシック"/>
            <family val="3"/>
            <charset val="128"/>
          </rPr>
          <t>下記で設定した勤務時間の記号をリストから選んでください</t>
        </r>
      </text>
    </comment>
    <comment ref="AK142" authorId="2" shapeId="0">
      <text>
        <r>
          <rPr>
            <b/>
            <sz val="9"/>
            <color indexed="81"/>
            <rFont val="ＭＳ Ｐゴシック"/>
            <family val="3"/>
            <charset val="128"/>
          </rPr>
          <t>当該事業所以外に兼務している職務があれば記載</t>
        </r>
      </text>
    </comment>
    <comment ref="F143" authorId="2" shapeId="0">
      <text>
        <r>
          <rPr>
            <b/>
            <sz val="9"/>
            <color indexed="81"/>
            <rFont val="ＭＳ Ｐゴシック"/>
            <family val="3"/>
            <charset val="128"/>
          </rPr>
          <t>下記で設定した勤務時間の記号をリストから選んでください</t>
        </r>
      </text>
    </comment>
    <comment ref="AK143" authorId="2" shapeId="0">
      <text>
        <r>
          <rPr>
            <b/>
            <sz val="9"/>
            <color indexed="81"/>
            <rFont val="ＭＳ Ｐゴシック"/>
            <family val="3"/>
            <charset val="128"/>
          </rPr>
          <t>当該事業所以外に兼務している職務があれば記載</t>
        </r>
      </text>
    </comment>
    <comment ref="AK144" authorId="2" shapeId="0">
      <text>
        <r>
          <rPr>
            <sz val="9"/>
            <color indexed="81"/>
            <rFont val="ＭＳ Ｐゴシック"/>
            <family val="3"/>
            <charset val="128"/>
          </rPr>
          <t>当該事業所以外に従事している事業所があれば、事業所名・職務を記載</t>
        </r>
      </text>
    </comment>
    <comment ref="F145" authorId="2" shapeId="0">
      <text>
        <r>
          <rPr>
            <b/>
            <sz val="9"/>
            <color indexed="81"/>
            <rFont val="ＭＳ Ｐゴシック"/>
            <family val="3"/>
            <charset val="128"/>
          </rPr>
          <t>下記で設定した勤務時間の記号をリストから選んでください</t>
        </r>
      </text>
    </comment>
    <comment ref="AK145" authorId="2" shapeId="0">
      <text>
        <r>
          <rPr>
            <b/>
            <sz val="9"/>
            <color indexed="81"/>
            <rFont val="ＭＳ Ｐゴシック"/>
            <family val="3"/>
            <charset val="128"/>
          </rPr>
          <t>当該事業所以外に兼務している職務があれば記載</t>
        </r>
      </text>
    </comment>
    <comment ref="F146" authorId="2" shapeId="0">
      <text>
        <r>
          <rPr>
            <b/>
            <sz val="9"/>
            <color indexed="81"/>
            <rFont val="ＭＳ Ｐゴシック"/>
            <family val="3"/>
            <charset val="128"/>
          </rPr>
          <t>下記で設定した勤務時間の記号をリストから選んでください</t>
        </r>
      </text>
    </comment>
    <comment ref="AK146" authorId="2" shapeId="0">
      <text>
        <r>
          <rPr>
            <b/>
            <sz val="9"/>
            <color indexed="81"/>
            <rFont val="ＭＳ Ｐゴシック"/>
            <family val="3"/>
            <charset val="128"/>
          </rPr>
          <t>当該事業所以外に兼務している職務があれば記載</t>
        </r>
      </text>
    </comment>
    <comment ref="F147" authorId="2" shapeId="0">
      <text>
        <r>
          <rPr>
            <b/>
            <sz val="9"/>
            <color indexed="81"/>
            <rFont val="ＭＳ Ｐゴシック"/>
            <family val="3"/>
            <charset val="128"/>
          </rPr>
          <t>下記で設定した勤務時間の記号をリストから選んでください</t>
        </r>
      </text>
    </comment>
    <comment ref="AK147" authorId="2" shapeId="0">
      <text>
        <r>
          <rPr>
            <b/>
            <sz val="9"/>
            <color indexed="81"/>
            <rFont val="ＭＳ Ｐゴシック"/>
            <family val="3"/>
            <charset val="128"/>
          </rPr>
          <t>当該事業所以外に兼務している職務があれば記載</t>
        </r>
      </text>
    </comment>
    <comment ref="F148" authorId="2" shapeId="0">
      <text>
        <r>
          <rPr>
            <b/>
            <sz val="9"/>
            <color indexed="81"/>
            <rFont val="ＭＳ Ｐゴシック"/>
            <family val="3"/>
            <charset val="128"/>
          </rPr>
          <t>下記で設定した勤務時間の記号をリストから選んでください</t>
        </r>
      </text>
    </comment>
    <comment ref="AK148" authorId="2" shapeId="0">
      <text>
        <r>
          <rPr>
            <b/>
            <sz val="9"/>
            <color indexed="81"/>
            <rFont val="ＭＳ Ｐゴシック"/>
            <family val="3"/>
            <charset val="128"/>
          </rPr>
          <t>当該事業所以外に兼務している職務があれば記載</t>
        </r>
      </text>
    </comment>
    <comment ref="AK149" authorId="2" shapeId="0">
      <text>
        <r>
          <rPr>
            <sz val="9"/>
            <color indexed="81"/>
            <rFont val="ＭＳ Ｐゴシック"/>
            <family val="3"/>
            <charset val="128"/>
          </rPr>
          <t>当該事業所以外に従事している事業所があれば、事業所名・職務を記載</t>
        </r>
      </text>
    </comment>
    <comment ref="F150" authorId="2" shapeId="0">
      <text>
        <r>
          <rPr>
            <b/>
            <sz val="9"/>
            <color indexed="81"/>
            <rFont val="ＭＳ Ｐゴシック"/>
            <family val="3"/>
            <charset val="128"/>
          </rPr>
          <t>下記で設定した勤務時間の記号をリストから選んでください</t>
        </r>
      </text>
    </comment>
    <comment ref="AK150" authorId="2" shapeId="0">
      <text>
        <r>
          <rPr>
            <b/>
            <sz val="9"/>
            <color indexed="81"/>
            <rFont val="ＭＳ Ｐゴシック"/>
            <family val="3"/>
            <charset val="128"/>
          </rPr>
          <t>当該事業所以外に兼務している職務があれば記載</t>
        </r>
      </text>
    </comment>
    <comment ref="F151" authorId="2" shapeId="0">
      <text>
        <r>
          <rPr>
            <b/>
            <sz val="9"/>
            <color indexed="81"/>
            <rFont val="ＭＳ Ｐゴシック"/>
            <family val="3"/>
            <charset val="128"/>
          </rPr>
          <t>下記で設定した勤務時間の記号をリストから選んでください</t>
        </r>
      </text>
    </comment>
    <comment ref="AK151" authorId="2" shapeId="0">
      <text>
        <r>
          <rPr>
            <b/>
            <sz val="9"/>
            <color indexed="81"/>
            <rFont val="ＭＳ Ｐゴシック"/>
            <family val="3"/>
            <charset val="128"/>
          </rPr>
          <t>当該事業所以外に兼務している職務があれば記載</t>
        </r>
      </text>
    </comment>
    <comment ref="F152" authorId="2" shapeId="0">
      <text>
        <r>
          <rPr>
            <b/>
            <sz val="9"/>
            <color indexed="81"/>
            <rFont val="ＭＳ Ｐゴシック"/>
            <family val="3"/>
            <charset val="128"/>
          </rPr>
          <t>下記で設定した勤務時間の記号をリストから選んでください</t>
        </r>
      </text>
    </comment>
    <comment ref="AK152" authorId="2" shapeId="0">
      <text>
        <r>
          <rPr>
            <b/>
            <sz val="9"/>
            <color indexed="81"/>
            <rFont val="ＭＳ Ｐゴシック"/>
            <family val="3"/>
            <charset val="128"/>
          </rPr>
          <t>当該事業所以外に兼務している職務があれば記載</t>
        </r>
      </text>
    </comment>
    <comment ref="F153" authorId="2" shapeId="0">
      <text>
        <r>
          <rPr>
            <b/>
            <sz val="9"/>
            <color indexed="81"/>
            <rFont val="ＭＳ Ｐゴシック"/>
            <family val="3"/>
            <charset val="128"/>
          </rPr>
          <t>下記で設定した勤務時間の記号をリストから選んでください</t>
        </r>
      </text>
    </comment>
    <comment ref="AK153" authorId="2" shapeId="0">
      <text>
        <r>
          <rPr>
            <b/>
            <sz val="9"/>
            <color indexed="81"/>
            <rFont val="ＭＳ Ｐゴシック"/>
            <family val="3"/>
            <charset val="128"/>
          </rPr>
          <t>当該事業所以外に兼務している職務があれば記載</t>
        </r>
      </text>
    </comment>
    <comment ref="AK154" authorId="2" shapeId="0">
      <text>
        <r>
          <rPr>
            <sz val="9"/>
            <color indexed="81"/>
            <rFont val="ＭＳ Ｐゴシック"/>
            <family val="3"/>
            <charset val="128"/>
          </rPr>
          <t>当該事業所以外に従事している事業所があれば、事業所名・職務を記載</t>
        </r>
      </text>
    </comment>
    <comment ref="F155" authorId="2" shapeId="0">
      <text>
        <r>
          <rPr>
            <b/>
            <sz val="9"/>
            <color indexed="81"/>
            <rFont val="ＭＳ Ｐゴシック"/>
            <family val="3"/>
            <charset val="128"/>
          </rPr>
          <t>下記で設定した勤務時間の記号をリストから選んでください</t>
        </r>
      </text>
    </comment>
    <comment ref="AK155" authorId="2" shapeId="0">
      <text>
        <r>
          <rPr>
            <b/>
            <sz val="9"/>
            <color indexed="81"/>
            <rFont val="ＭＳ Ｐゴシック"/>
            <family val="3"/>
            <charset val="128"/>
          </rPr>
          <t>当該事業所以外に兼務している職務があれば記載</t>
        </r>
      </text>
    </comment>
    <comment ref="F156" authorId="2" shapeId="0">
      <text>
        <r>
          <rPr>
            <b/>
            <sz val="9"/>
            <color indexed="81"/>
            <rFont val="ＭＳ Ｐゴシック"/>
            <family val="3"/>
            <charset val="128"/>
          </rPr>
          <t>下記で設定した勤務時間の記号をリストから選んでください</t>
        </r>
      </text>
    </comment>
    <comment ref="AK156" authorId="2" shapeId="0">
      <text>
        <r>
          <rPr>
            <b/>
            <sz val="9"/>
            <color indexed="81"/>
            <rFont val="ＭＳ Ｐゴシック"/>
            <family val="3"/>
            <charset val="128"/>
          </rPr>
          <t>当該事業所以外に兼務している職務があれば記載</t>
        </r>
      </text>
    </comment>
    <comment ref="F157" authorId="2" shapeId="0">
      <text>
        <r>
          <rPr>
            <b/>
            <sz val="9"/>
            <color indexed="81"/>
            <rFont val="ＭＳ Ｐゴシック"/>
            <family val="3"/>
            <charset val="128"/>
          </rPr>
          <t>下記で設定した勤務時間の記号をリストから選んでください</t>
        </r>
      </text>
    </comment>
    <comment ref="AK157" authorId="2" shapeId="0">
      <text>
        <r>
          <rPr>
            <b/>
            <sz val="9"/>
            <color indexed="81"/>
            <rFont val="ＭＳ Ｐゴシック"/>
            <family val="3"/>
            <charset val="128"/>
          </rPr>
          <t>当該事業所以外に兼務している職務があれば記載</t>
        </r>
      </text>
    </comment>
    <comment ref="F158" authorId="2" shapeId="0">
      <text>
        <r>
          <rPr>
            <b/>
            <sz val="9"/>
            <color indexed="81"/>
            <rFont val="ＭＳ Ｐゴシック"/>
            <family val="3"/>
            <charset val="128"/>
          </rPr>
          <t>下記で設定した勤務時間の記号をリストから選んでください</t>
        </r>
      </text>
    </comment>
    <comment ref="AK158" authorId="2" shapeId="0">
      <text>
        <r>
          <rPr>
            <b/>
            <sz val="9"/>
            <color indexed="81"/>
            <rFont val="ＭＳ Ｐゴシック"/>
            <family val="3"/>
            <charset val="128"/>
          </rPr>
          <t>当該事業所以外に兼務している職務があれば記載</t>
        </r>
      </text>
    </comment>
    <comment ref="AK159" authorId="2" shapeId="0">
      <text>
        <r>
          <rPr>
            <sz val="9"/>
            <color indexed="81"/>
            <rFont val="ＭＳ Ｐゴシック"/>
            <family val="3"/>
            <charset val="128"/>
          </rPr>
          <t>当該事業所以外に従事している事業所があれば、事業所名・職務を記載</t>
        </r>
      </text>
    </comment>
    <comment ref="AH164" authorId="1" shapeId="0">
      <text>
        <r>
          <rPr>
            <sz val="9"/>
            <color indexed="81"/>
            <rFont val="ＭＳ Ｐゴシック"/>
            <family val="3"/>
            <charset val="128"/>
          </rPr>
          <t xml:space="preserve">（日中の時間帯における介護職員の勤務時間の合計）の４週合計
</t>
        </r>
      </text>
    </comment>
    <comment ref="AK164" authorId="1" shapeId="0">
      <text>
        <r>
          <rPr>
            <sz val="9"/>
            <color indexed="81"/>
            <rFont val="ＭＳ Ｐゴシック"/>
            <family val="3"/>
            <charset val="128"/>
          </rPr>
          <t xml:space="preserve">（４週の日中勤務時間数の合計）÷28日÷（常勤職員の１日の勤務時間）
※「指定に係る記載事項」の”常勤換算後の人数”の欄に記載
</t>
        </r>
      </text>
    </comment>
  </commentList>
</comments>
</file>

<file path=xl/comments9.xml><?xml version="1.0" encoding="utf-8"?>
<comments xmlns="http://schemas.openxmlformats.org/spreadsheetml/2006/main">
  <authors>
    <author>松阪市役所</author>
    <author>setup</author>
    <author>miwa</author>
  </authors>
  <commentList>
    <comment ref="J7" authorId="0" shapeId="0">
      <text>
        <r>
          <rPr>
            <b/>
            <sz val="11"/>
            <color indexed="81"/>
            <rFont val="ＭＳ Ｐゴシック"/>
            <family val="3"/>
            <charset val="128"/>
          </rPr>
          <t>①年月、事業所名、ユニット名
②生活時間帯の設定
③常勤職員の勤務時間数
④記号と勤務時間の設定（欄外下）
⇒勤務表の入力</t>
        </r>
        <r>
          <rPr>
            <b/>
            <sz val="11"/>
            <color indexed="81"/>
            <rFont val="HGS創英角ｺﾞｼｯｸUB"/>
            <family val="3"/>
            <charset val="128"/>
          </rPr>
          <t xml:space="preserve">
</t>
        </r>
      </text>
    </comment>
    <comment ref="AJ9" authorId="1" shapeId="0">
      <text>
        <r>
          <rPr>
            <sz val="11"/>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C13"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AG13" authorId="2" shapeId="0">
      <text>
        <r>
          <rPr>
            <sz val="9"/>
            <color indexed="81"/>
            <rFont val="ＭＳ Ｐゴシック"/>
            <family val="3"/>
            <charset val="128"/>
          </rPr>
          <t>下記で設定した勤務時間の記号をリストから選んでください</t>
        </r>
      </text>
    </comment>
    <comment ref="AK13" authorId="2" shapeId="0">
      <text>
        <r>
          <rPr>
            <sz val="9"/>
            <color indexed="81"/>
            <rFont val="ＭＳ Ｐゴシック"/>
            <family val="3"/>
            <charset val="128"/>
          </rPr>
          <t>当該事業所以外に従事している事業所があれば、事業所名・職務を記載</t>
        </r>
      </text>
    </comment>
    <comment ref="AK14" authorId="2" shapeId="0">
      <text>
        <r>
          <rPr>
            <sz val="9"/>
            <color indexed="81"/>
            <rFont val="ＭＳ Ｐゴシック"/>
            <family val="3"/>
            <charset val="128"/>
          </rPr>
          <t>当該事業所以外に従事している事業所があれば、事業所名・職務を記載</t>
        </r>
      </text>
    </comment>
    <comment ref="AK15" authorId="2" shapeId="0">
      <text>
        <r>
          <rPr>
            <sz val="9"/>
            <color indexed="81"/>
            <rFont val="ＭＳ Ｐゴシック"/>
            <family val="3"/>
            <charset val="128"/>
          </rPr>
          <t>当該事業所以外に従事している事業所があれば、事業所名・職務を記載</t>
        </r>
      </text>
    </comment>
    <comment ref="AK16" authorId="2" shapeId="0">
      <text>
        <r>
          <rPr>
            <sz val="9"/>
            <color indexed="81"/>
            <rFont val="ＭＳ Ｐゴシック"/>
            <family val="3"/>
            <charset val="128"/>
          </rPr>
          <t>当該事業所以外に従事している事業所があれば、事業所名・職務を記載</t>
        </r>
      </text>
    </comment>
    <comment ref="AK17" authorId="2" shapeId="0">
      <text>
        <r>
          <rPr>
            <sz val="9"/>
            <color indexed="81"/>
            <rFont val="ＭＳ Ｐゴシック"/>
            <family val="3"/>
            <charset val="128"/>
          </rPr>
          <t>当該事業所以外に従事している事業所があれば、事業所名・職務を記載</t>
        </r>
      </text>
    </comment>
    <comment ref="AK18" authorId="2" shapeId="0">
      <text>
        <r>
          <rPr>
            <sz val="9"/>
            <color indexed="81"/>
            <rFont val="ＭＳ Ｐゴシック"/>
            <family val="3"/>
            <charset val="128"/>
          </rPr>
          <t>当該事業所以外に従事している事業所があれば、事業所名・職務を記載</t>
        </r>
      </text>
    </comment>
    <comment ref="AK19" authorId="2" shapeId="0">
      <text>
        <r>
          <rPr>
            <sz val="9"/>
            <color indexed="81"/>
            <rFont val="ＭＳ Ｐゴシック"/>
            <family val="3"/>
            <charset val="128"/>
          </rPr>
          <t>当該事業所以外に従事している事業所があれば、事業所名・職務を記載</t>
        </r>
      </text>
    </comment>
    <comment ref="AK20" authorId="2" shapeId="0">
      <text>
        <r>
          <rPr>
            <sz val="9"/>
            <color indexed="81"/>
            <rFont val="ＭＳ Ｐゴシック"/>
            <family val="3"/>
            <charset val="128"/>
          </rPr>
          <t>当該事業所以外に従事している事業所があれば、事業所名・職務を記載</t>
        </r>
      </text>
    </comment>
    <comment ref="AK21" authorId="2" shapeId="0">
      <text>
        <r>
          <rPr>
            <sz val="9"/>
            <color indexed="81"/>
            <rFont val="ＭＳ Ｐゴシック"/>
            <family val="3"/>
            <charset val="128"/>
          </rPr>
          <t>当該事業所以外に従事している事業所があれば、事業所名・職務を記載</t>
        </r>
      </text>
    </comment>
    <comment ref="AK22" authorId="2" shapeId="0">
      <text>
        <r>
          <rPr>
            <sz val="9"/>
            <color indexed="81"/>
            <rFont val="ＭＳ Ｐゴシック"/>
            <family val="3"/>
            <charset val="128"/>
          </rPr>
          <t>当該事業所以外に従事している事業所があれば、事業所名・職務を記載</t>
        </r>
      </text>
    </comment>
    <comment ref="AK23" authorId="2" shapeId="0">
      <text>
        <r>
          <rPr>
            <sz val="9"/>
            <color indexed="81"/>
            <rFont val="ＭＳ Ｐゴシック"/>
            <family val="3"/>
            <charset val="128"/>
          </rPr>
          <t>当該事業所以外に従事している事業所があれば、事業所名・職務を記載</t>
        </r>
      </text>
    </comment>
    <comment ref="AK24" authorId="2" shapeId="0">
      <text>
        <r>
          <rPr>
            <sz val="9"/>
            <color indexed="81"/>
            <rFont val="ＭＳ Ｐゴシック"/>
            <family val="3"/>
            <charset val="128"/>
          </rPr>
          <t>当該事業所以外に従事している事業所があれば、事業所名・職務を記載</t>
        </r>
      </text>
    </comment>
    <comment ref="AK25" authorId="2" shapeId="0">
      <text>
        <r>
          <rPr>
            <sz val="9"/>
            <color indexed="81"/>
            <rFont val="ＭＳ Ｐゴシック"/>
            <family val="3"/>
            <charset val="128"/>
          </rPr>
          <t>当該事業所以外に従事している事業所があれば、事業所名・職務を記載</t>
        </r>
      </text>
    </comment>
    <comment ref="AK26" authorId="2" shapeId="0">
      <text>
        <r>
          <rPr>
            <sz val="9"/>
            <color indexed="81"/>
            <rFont val="ＭＳ Ｐゴシック"/>
            <family val="3"/>
            <charset val="128"/>
          </rPr>
          <t>当該事業所以外に従事している事業所があれば、事業所名・職務を記載</t>
        </r>
      </text>
    </comment>
    <comment ref="AK27" authorId="2" shapeId="0">
      <text>
        <r>
          <rPr>
            <sz val="9"/>
            <color indexed="81"/>
            <rFont val="ＭＳ Ｐゴシック"/>
            <family val="3"/>
            <charset val="128"/>
          </rPr>
          <t>当該事業所以外に従事している事業所があれば、事業所名・職務を記載</t>
        </r>
      </text>
    </comment>
    <comment ref="AK28" authorId="2" shapeId="0">
      <text>
        <r>
          <rPr>
            <sz val="9"/>
            <color indexed="81"/>
            <rFont val="ＭＳ Ｐゴシック"/>
            <family val="3"/>
            <charset val="128"/>
          </rPr>
          <t>当該事業所以外に従事している事業所があれば、事業所名・職務を記載</t>
        </r>
      </text>
    </comment>
    <comment ref="AK29" authorId="2" shapeId="0">
      <text>
        <r>
          <rPr>
            <sz val="9"/>
            <color indexed="81"/>
            <rFont val="ＭＳ Ｐゴシック"/>
            <family val="3"/>
            <charset val="128"/>
          </rPr>
          <t>当該事業所以外に従事している事業所があれば、事業所名・職務を記載</t>
        </r>
      </text>
    </comment>
    <comment ref="AK30" authorId="2" shapeId="0">
      <text>
        <r>
          <rPr>
            <sz val="9"/>
            <color indexed="81"/>
            <rFont val="ＭＳ Ｐゴシック"/>
            <family val="3"/>
            <charset val="128"/>
          </rPr>
          <t>当該事業所以外に従事している事業所があれば、事業所名・職務を記載</t>
        </r>
      </text>
    </comment>
    <comment ref="AK31" authorId="2" shapeId="0">
      <text>
        <r>
          <rPr>
            <sz val="9"/>
            <color indexed="81"/>
            <rFont val="ＭＳ Ｐゴシック"/>
            <family val="3"/>
            <charset val="128"/>
          </rPr>
          <t>当該事業所以外に従事している事業所があれば、事業所名・職務を記載</t>
        </r>
      </text>
    </comment>
    <comment ref="AK32" authorId="2" shapeId="0">
      <text>
        <r>
          <rPr>
            <sz val="9"/>
            <color indexed="81"/>
            <rFont val="ＭＳ Ｐゴシック"/>
            <family val="3"/>
            <charset val="128"/>
          </rPr>
          <t>当該事業所以外に従事している事業所があれば、事業所名・職務を記載</t>
        </r>
      </text>
    </comment>
    <comment ref="AH33" authorId="1" shapeId="0">
      <text>
        <r>
          <rPr>
            <sz val="9"/>
            <color indexed="81"/>
            <rFont val="ＭＳ Ｐゴシック"/>
            <family val="3"/>
            <charset val="128"/>
          </rPr>
          <t xml:space="preserve">（日中の時間帯における介護職員の勤務時間の合計）の４週合計
</t>
        </r>
      </text>
    </comment>
    <comment ref="AK33" authorId="1" shapeId="0">
      <text>
        <r>
          <rPr>
            <sz val="9"/>
            <color indexed="81"/>
            <rFont val="ＭＳ Ｐゴシック"/>
            <family val="3"/>
            <charset val="128"/>
          </rPr>
          <t xml:space="preserve">（４週の日中勤務時間数の合計）÷28日÷（常勤職員の１日の勤務時間）
※「指定に係る記載事項」の”常勤換算後の人数”の欄に記載
</t>
        </r>
      </text>
    </comment>
    <comment ref="C36" authorId="0" shapeId="0">
      <text>
        <r>
          <rPr>
            <sz val="10"/>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6" authorId="2" shapeId="0">
      <text>
        <r>
          <rPr>
            <sz val="9"/>
            <color indexed="81"/>
            <rFont val="ＭＳ Ｐゴシック"/>
            <family val="3"/>
            <charset val="128"/>
          </rPr>
          <t>2文字までで自由に
設定してください。
〔例〕
　Ａ,Ｂ,Ｃ…
　①,②,③…
　早,日,遅…
　日1,日2…</t>
        </r>
      </text>
    </comment>
    <comment ref="E36" authorId="2" shapeId="0">
      <text>
        <r>
          <rPr>
            <sz val="10"/>
            <color indexed="81"/>
            <rFont val="ＭＳ Ｐゴシック"/>
            <family val="3"/>
            <charset val="128"/>
          </rPr>
          <t>メモとして使ってください</t>
        </r>
      </text>
    </comment>
    <comment ref="F36" authorId="2" shapeId="0">
      <text>
        <r>
          <rPr>
            <sz val="10"/>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6" authorId="2" shapeId="0">
      <text>
        <r>
          <rPr>
            <sz val="10"/>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6" authorId="2" shapeId="0">
      <text>
        <r>
          <rPr>
            <sz val="10"/>
            <color indexed="81"/>
            <rFont val="ＭＳ Ｐゴシック"/>
            <family val="3"/>
            <charset val="128"/>
          </rPr>
          <t>★上記で設定した”日中の時間帯”内で取得する休憩時間数を入力してください
★夜勤時間帯に取得するものは含めないでください
★兼務の場合、休憩時間が重複しないように注意してください</t>
        </r>
      </text>
    </comment>
  </commentList>
</comments>
</file>

<file path=xl/comments10.xml><?xml version="1.0" encoding="utf-8"?>
<comments xmlns="http://schemas.openxmlformats.org/spreadsheetml/2006/main">
  <authors>
    <author>松阪市役所</author>
    <author>setup</author>
    <author>miwa</author>
  </authors>
  <commentList>
    <comment ref="K2" authorId="0" shapeId="0">
      <text>
        <r>
          <rPr>
            <b/>
            <sz val="11"/>
            <color indexed="81"/>
            <rFont val="ＭＳ Ｐゴシック"/>
            <family val="3"/>
            <charset val="128"/>
          </rPr>
          <t>①年月、事業所名、ユニット名
②生活時間帯の設定
③常勤職員の勤務時間数
④記号と勤務時間の設定（欄外下）
⇒勤務表の入力</t>
        </r>
        <r>
          <rPr>
            <b/>
            <sz val="11"/>
            <color indexed="81"/>
            <rFont val="HGS創英角ｺﾞｼｯｸUB"/>
            <family val="3"/>
            <charset val="128"/>
          </rPr>
          <t xml:space="preserve">
</t>
        </r>
      </text>
    </comment>
    <comment ref="AK4" authorId="1" shapeId="0">
      <text>
        <r>
          <rPr>
            <sz val="11"/>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C8"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D8"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E8" authorId="1" shapeId="0">
      <text>
        <r>
          <rPr>
            <sz val="9"/>
            <color indexed="81"/>
            <rFont val="ＭＳ Ｐゴシック"/>
            <family val="3"/>
            <charset val="128"/>
          </rPr>
          <t xml:space="preserve">★当該事業所で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
</t>
        </r>
      </text>
    </comment>
    <comment ref="M8" authorId="1" shapeId="0">
      <text>
        <r>
          <rPr>
            <sz val="9"/>
            <color indexed="81"/>
            <rFont val="ＭＳ Ｐゴシック"/>
            <family val="3"/>
            <charset val="128"/>
          </rPr>
          <t xml:space="preserve">下記で設定した勤務時間の記号をリストから選んでください
</t>
        </r>
      </text>
    </comment>
    <comment ref="T8" authorId="1" shapeId="0">
      <text>
        <r>
          <rPr>
            <sz val="9"/>
            <color indexed="81"/>
            <rFont val="ＭＳ Ｐゴシック"/>
            <family val="3"/>
            <charset val="128"/>
          </rPr>
          <t xml:space="preserve">下記で設定した勤務時間の記号をリストから選んでください
</t>
        </r>
      </text>
    </comment>
    <comment ref="AA8" authorId="1" shapeId="0">
      <text>
        <r>
          <rPr>
            <sz val="9"/>
            <color indexed="81"/>
            <rFont val="ＭＳ Ｐゴシック"/>
            <family val="3"/>
            <charset val="128"/>
          </rPr>
          <t xml:space="preserve">下記で設定した勤務時間の記号をリストから選んでください
</t>
        </r>
      </text>
    </comment>
    <comment ref="AH8" authorId="1" shapeId="0">
      <text>
        <r>
          <rPr>
            <sz val="9"/>
            <color indexed="81"/>
            <rFont val="ＭＳ Ｐゴシック"/>
            <family val="3"/>
            <charset val="128"/>
          </rPr>
          <t xml:space="preserve">下記で設定した勤務時間の記号をリストから選んでください
</t>
        </r>
      </text>
    </comment>
    <comment ref="AL8" authorId="1" shapeId="0">
      <text>
        <r>
          <rPr>
            <sz val="9"/>
            <color indexed="81"/>
            <rFont val="ＭＳ Ｐゴシック"/>
            <family val="3"/>
            <charset val="128"/>
          </rPr>
          <t xml:space="preserve">当該事業所以外に兼務している職務があれば記載
</t>
        </r>
      </text>
    </comment>
    <comment ref="AL10" authorId="1" shapeId="0">
      <text>
        <r>
          <rPr>
            <sz val="9"/>
            <color indexed="81"/>
            <rFont val="ＭＳ Ｐゴシック"/>
            <family val="3"/>
            <charset val="128"/>
          </rPr>
          <t xml:space="preserve">当該事業所以外に兼務している職務があれば記載
</t>
        </r>
      </text>
    </comment>
    <comment ref="AL12" authorId="1" shapeId="0">
      <text>
        <r>
          <rPr>
            <sz val="9"/>
            <color indexed="81"/>
            <rFont val="ＭＳ Ｐゴシック"/>
            <family val="3"/>
            <charset val="128"/>
          </rPr>
          <t xml:space="preserve">当該事業所以外に兼務している職務があれば記載
</t>
        </r>
      </text>
    </comment>
    <comment ref="AL14" authorId="1" shapeId="0">
      <text>
        <r>
          <rPr>
            <sz val="9"/>
            <color indexed="81"/>
            <rFont val="ＭＳ Ｐゴシック"/>
            <family val="3"/>
            <charset val="128"/>
          </rPr>
          <t xml:space="preserve">当該事業所以外に兼務している職務があれば記載
</t>
        </r>
      </text>
    </comment>
    <comment ref="AL16" authorId="1" shapeId="0">
      <text>
        <r>
          <rPr>
            <sz val="9"/>
            <color indexed="81"/>
            <rFont val="ＭＳ Ｐゴシック"/>
            <family val="3"/>
            <charset val="128"/>
          </rPr>
          <t xml:space="preserve">当該事業所以外に兼務している職務があれば記載
</t>
        </r>
      </text>
    </comment>
    <comment ref="AL18" authorId="1" shapeId="0">
      <text>
        <r>
          <rPr>
            <sz val="9"/>
            <color indexed="81"/>
            <rFont val="ＭＳ Ｐゴシック"/>
            <family val="3"/>
            <charset val="128"/>
          </rPr>
          <t xml:space="preserve">当該事業所以外に兼務している職務があれば記載
</t>
        </r>
      </text>
    </comment>
    <comment ref="AL20" authorId="1" shapeId="0">
      <text>
        <r>
          <rPr>
            <sz val="9"/>
            <color indexed="81"/>
            <rFont val="ＭＳ Ｐゴシック"/>
            <family val="3"/>
            <charset val="128"/>
          </rPr>
          <t xml:space="preserve">当該事業所以外に兼務している職務があれば記載
</t>
        </r>
      </text>
    </comment>
    <comment ref="AL22" authorId="1" shapeId="0">
      <text>
        <r>
          <rPr>
            <sz val="9"/>
            <color indexed="81"/>
            <rFont val="ＭＳ Ｐゴシック"/>
            <family val="3"/>
            <charset val="128"/>
          </rPr>
          <t xml:space="preserve">当該事業所以外に兼務している職務があれば記載
</t>
        </r>
      </text>
    </comment>
    <comment ref="AL24" authorId="1" shapeId="0">
      <text>
        <r>
          <rPr>
            <sz val="9"/>
            <color indexed="81"/>
            <rFont val="ＭＳ Ｐゴシック"/>
            <family val="3"/>
            <charset val="128"/>
          </rPr>
          <t xml:space="preserve">当該事業所以外に兼務している職務があれば記載
</t>
        </r>
      </text>
    </comment>
    <comment ref="AL26" authorId="1" shapeId="0">
      <text>
        <r>
          <rPr>
            <sz val="9"/>
            <color indexed="81"/>
            <rFont val="ＭＳ Ｐゴシック"/>
            <family val="3"/>
            <charset val="128"/>
          </rPr>
          <t xml:space="preserve">当該事業所以外に兼務している職務があれば記載
</t>
        </r>
      </text>
    </comment>
    <comment ref="AL28" authorId="1" shapeId="0">
      <text>
        <r>
          <rPr>
            <sz val="9"/>
            <color indexed="81"/>
            <rFont val="ＭＳ Ｐゴシック"/>
            <family val="3"/>
            <charset val="128"/>
          </rPr>
          <t xml:space="preserve">当該事業所以外に兼務している職務があれば記載
</t>
        </r>
      </text>
    </comment>
    <comment ref="AL30" authorId="1" shapeId="0">
      <text>
        <r>
          <rPr>
            <sz val="9"/>
            <color indexed="81"/>
            <rFont val="ＭＳ Ｐゴシック"/>
            <family val="3"/>
            <charset val="128"/>
          </rPr>
          <t xml:space="preserve">当該事業所以外に兼務している職務があれば記載
</t>
        </r>
      </text>
    </comment>
    <comment ref="AL32" authorId="1" shapeId="0">
      <text>
        <r>
          <rPr>
            <sz val="9"/>
            <color indexed="81"/>
            <rFont val="ＭＳ Ｐゴシック"/>
            <family val="3"/>
            <charset val="128"/>
          </rPr>
          <t xml:space="preserve">当該事業所以外に兼務している職務があれば記載
</t>
        </r>
      </text>
    </comment>
    <comment ref="AL34" authorId="1" shapeId="0">
      <text>
        <r>
          <rPr>
            <sz val="9"/>
            <color indexed="81"/>
            <rFont val="ＭＳ Ｐゴシック"/>
            <family val="3"/>
            <charset val="128"/>
          </rPr>
          <t xml:space="preserve">当該事業所以外に兼務している職務があれば記載
</t>
        </r>
      </text>
    </comment>
    <comment ref="AL36" authorId="1" shapeId="0">
      <text>
        <r>
          <rPr>
            <sz val="9"/>
            <color indexed="81"/>
            <rFont val="ＭＳ Ｐゴシック"/>
            <family val="3"/>
            <charset val="128"/>
          </rPr>
          <t xml:space="preserve">当該事業所以外に兼務している職務があれば記載
</t>
        </r>
      </text>
    </comment>
    <comment ref="AL38" authorId="1" shapeId="0">
      <text>
        <r>
          <rPr>
            <sz val="9"/>
            <color indexed="81"/>
            <rFont val="ＭＳ Ｐゴシック"/>
            <family val="3"/>
            <charset val="128"/>
          </rPr>
          <t xml:space="preserve">当該事業所以外に兼務している職務があれば記載
</t>
        </r>
      </text>
    </comment>
    <comment ref="AL40" authorId="1" shapeId="0">
      <text>
        <r>
          <rPr>
            <sz val="9"/>
            <color indexed="81"/>
            <rFont val="ＭＳ Ｐゴシック"/>
            <family val="3"/>
            <charset val="128"/>
          </rPr>
          <t xml:space="preserve">当該事業所以外に兼務している職務があれば記載
</t>
        </r>
      </text>
    </comment>
    <comment ref="E45" authorId="2" shapeId="0">
      <text>
        <r>
          <rPr>
            <sz val="9"/>
            <color indexed="81"/>
            <rFont val="ＭＳ Ｐゴシック"/>
            <family val="3"/>
            <charset val="128"/>
          </rPr>
          <t>2文字までで自由に
設定してください。
〔例〕
　Ａ,Ｂ,Ｃ…
　①,②,③…
　早,日,遅…
　日1,日2…</t>
        </r>
      </text>
    </comment>
    <comment ref="F45" authorId="2" shapeId="0">
      <text>
        <r>
          <rPr>
            <sz val="9"/>
            <color indexed="81"/>
            <rFont val="ＭＳ Ｐゴシック"/>
            <family val="3"/>
            <charset val="128"/>
          </rPr>
          <t>メモとして使ってください</t>
        </r>
      </text>
    </comment>
    <comment ref="G45" authorId="2"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L45" authorId="2"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Q45" authorId="2" shapeId="0">
      <text>
        <r>
          <rPr>
            <sz val="9"/>
            <color indexed="81"/>
            <rFont val="ＭＳ Ｐゴシック"/>
            <family val="3"/>
            <charset val="128"/>
          </rPr>
          <t>★上記で設定した”日中の時間帯”内で取得する休憩時間数を入力してください
★夜勤時間帯に取得するものは含めないでください
★兼務の場合、休憩時間が重複しないように注意してください</t>
        </r>
      </text>
    </comment>
  </commentList>
</comments>
</file>

<file path=xl/comments11.xml><?xml version="1.0" encoding="utf-8"?>
<comments xmlns="http://schemas.openxmlformats.org/spreadsheetml/2006/main">
  <authors>
    <author>松阪市役所</author>
    <author>setup</author>
    <author>miwa</author>
  </authors>
  <commentList>
    <comment ref="K2" authorId="0" shapeId="0">
      <text>
        <r>
          <rPr>
            <b/>
            <sz val="11"/>
            <color indexed="81"/>
            <rFont val="ＭＳ Ｐゴシック"/>
            <family val="3"/>
            <charset val="128"/>
          </rPr>
          <t>①年月、事業所名、ユニット名
②生活時間帯の設定
③常勤職員の勤務時間数
④記号と勤務時間の設定（欄外下）
⇒勤務表の入力</t>
        </r>
        <r>
          <rPr>
            <b/>
            <sz val="11"/>
            <color indexed="81"/>
            <rFont val="HGS創英角ｺﾞｼｯｸUB"/>
            <family val="3"/>
            <charset val="128"/>
          </rPr>
          <t xml:space="preserve">
</t>
        </r>
      </text>
    </comment>
    <comment ref="AK4" authorId="1" shapeId="0">
      <text>
        <r>
          <rPr>
            <sz val="11"/>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C8"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D8"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E8" authorId="1" shapeId="0">
      <text>
        <r>
          <rPr>
            <sz val="9"/>
            <color indexed="81"/>
            <rFont val="ＭＳ Ｐゴシック"/>
            <family val="3"/>
            <charset val="128"/>
          </rPr>
          <t xml:space="preserve">★当該事業所で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
</t>
        </r>
      </text>
    </comment>
    <comment ref="M8" authorId="1" shapeId="0">
      <text>
        <r>
          <rPr>
            <sz val="9"/>
            <color indexed="81"/>
            <rFont val="ＭＳ Ｐゴシック"/>
            <family val="3"/>
            <charset val="128"/>
          </rPr>
          <t xml:space="preserve">下記で設定した勤務時間の記号をリストから選んでください
</t>
        </r>
      </text>
    </comment>
    <comment ref="T8" authorId="1" shapeId="0">
      <text>
        <r>
          <rPr>
            <sz val="9"/>
            <color indexed="81"/>
            <rFont val="ＭＳ Ｐゴシック"/>
            <family val="3"/>
            <charset val="128"/>
          </rPr>
          <t xml:space="preserve">下記で設定した勤務時間の記号をリストから選んでください
</t>
        </r>
      </text>
    </comment>
    <comment ref="AA8" authorId="1" shapeId="0">
      <text>
        <r>
          <rPr>
            <sz val="9"/>
            <color indexed="81"/>
            <rFont val="ＭＳ Ｐゴシック"/>
            <family val="3"/>
            <charset val="128"/>
          </rPr>
          <t xml:space="preserve">下記で設定した勤務時間の記号をリストから選んでください
</t>
        </r>
      </text>
    </comment>
    <comment ref="AH8" authorId="1" shapeId="0">
      <text>
        <r>
          <rPr>
            <sz val="9"/>
            <color indexed="81"/>
            <rFont val="ＭＳ Ｐゴシック"/>
            <family val="3"/>
            <charset val="128"/>
          </rPr>
          <t xml:space="preserve">下記で設定した勤務時間の記号をリストから選んでください
</t>
        </r>
      </text>
    </comment>
    <comment ref="AL8" authorId="1" shapeId="0">
      <text>
        <r>
          <rPr>
            <sz val="9"/>
            <color indexed="81"/>
            <rFont val="ＭＳ Ｐゴシック"/>
            <family val="3"/>
            <charset val="128"/>
          </rPr>
          <t xml:space="preserve">当該事業所以外に兼務している職務があれば記載
</t>
        </r>
      </text>
    </comment>
    <comment ref="AL10" authorId="1" shapeId="0">
      <text>
        <r>
          <rPr>
            <sz val="9"/>
            <color indexed="81"/>
            <rFont val="ＭＳ Ｐゴシック"/>
            <family val="3"/>
            <charset val="128"/>
          </rPr>
          <t xml:space="preserve">当該事業所以外に兼務している職務があれば記載
</t>
        </r>
      </text>
    </comment>
    <comment ref="AL12" authorId="1" shapeId="0">
      <text>
        <r>
          <rPr>
            <sz val="9"/>
            <color indexed="81"/>
            <rFont val="ＭＳ Ｐゴシック"/>
            <family val="3"/>
            <charset val="128"/>
          </rPr>
          <t xml:space="preserve">当該事業所以外に兼務している職務があれば記載
</t>
        </r>
      </text>
    </comment>
    <comment ref="AL14" authorId="1" shapeId="0">
      <text>
        <r>
          <rPr>
            <sz val="9"/>
            <color indexed="81"/>
            <rFont val="ＭＳ Ｐゴシック"/>
            <family val="3"/>
            <charset val="128"/>
          </rPr>
          <t xml:space="preserve">当該事業所以外に兼務している職務があれば記載
</t>
        </r>
      </text>
    </comment>
    <comment ref="AL16" authorId="1" shapeId="0">
      <text>
        <r>
          <rPr>
            <sz val="9"/>
            <color indexed="81"/>
            <rFont val="ＭＳ Ｐゴシック"/>
            <family val="3"/>
            <charset val="128"/>
          </rPr>
          <t xml:space="preserve">当該事業所以外に兼務している職務があれば記載
</t>
        </r>
      </text>
    </comment>
    <comment ref="AL18" authorId="1" shapeId="0">
      <text>
        <r>
          <rPr>
            <sz val="9"/>
            <color indexed="81"/>
            <rFont val="ＭＳ Ｐゴシック"/>
            <family val="3"/>
            <charset val="128"/>
          </rPr>
          <t xml:space="preserve">当該事業所以外に兼務している職務があれば記載
</t>
        </r>
      </text>
    </comment>
    <comment ref="AL20" authorId="1" shapeId="0">
      <text>
        <r>
          <rPr>
            <sz val="9"/>
            <color indexed="81"/>
            <rFont val="ＭＳ Ｐゴシック"/>
            <family val="3"/>
            <charset val="128"/>
          </rPr>
          <t xml:space="preserve">当該事業所以外に兼務している職務があれば記載
</t>
        </r>
      </text>
    </comment>
    <comment ref="AL22" authorId="1" shapeId="0">
      <text>
        <r>
          <rPr>
            <sz val="9"/>
            <color indexed="81"/>
            <rFont val="ＭＳ Ｐゴシック"/>
            <family val="3"/>
            <charset val="128"/>
          </rPr>
          <t xml:space="preserve">当該事業所以外に兼務している職務があれば記載
</t>
        </r>
      </text>
    </comment>
    <comment ref="AL24" authorId="1" shapeId="0">
      <text>
        <r>
          <rPr>
            <sz val="9"/>
            <color indexed="81"/>
            <rFont val="ＭＳ Ｐゴシック"/>
            <family val="3"/>
            <charset val="128"/>
          </rPr>
          <t xml:space="preserve">当該事業所以外に兼務している職務があれば記載
</t>
        </r>
      </text>
    </comment>
    <comment ref="AL26" authorId="1" shapeId="0">
      <text>
        <r>
          <rPr>
            <sz val="9"/>
            <color indexed="81"/>
            <rFont val="ＭＳ Ｐゴシック"/>
            <family val="3"/>
            <charset val="128"/>
          </rPr>
          <t xml:space="preserve">当該事業所以外に兼務している職務があれば記載
</t>
        </r>
      </text>
    </comment>
    <comment ref="AL28" authorId="1" shapeId="0">
      <text>
        <r>
          <rPr>
            <sz val="9"/>
            <color indexed="81"/>
            <rFont val="ＭＳ Ｐゴシック"/>
            <family val="3"/>
            <charset val="128"/>
          </rPr>
          <t xml:space="preserve">当該事業所以外に兼務している職務があれば記載
</t>
        </r>
      </text>
    </comment>
    <comment ref="AL30" authorId="1" shapeId="0">
      <text>
        <r>
          <rPr>
            <sz val="9"/>
            <color indexed="81"/>
            <rFont val="ＭＳ Ｐゴシック"/>
            <family val="3"/>
            <charset val="128"/>
          </rPr>
          <t xml:space="preserve">当該事業所以外に兼務している職務があれば記載
</t>
        </r>
      </text>
    </comment>
    <comment ref="AL32" authorId="1" shapeId="0">
      <text>
        <r>
          <rPr>
            <sz val="9"/>
            <color indexed="81"/>
            <rFont val="ＭＳ Ｐゴシック"/>
            <family val="3"/>
            <charset val="128"/>
          </rPr>
          <t xml:space="preserve">当該事業所以外に兼務している職務があれば記載
</t>
        </r>
      </text>
    </comment>
    <comment ref="AL34" authorId="1" shapeId="0">
      <text>
        <r>
          <rPr>
            <sz val="9"/>
            <color indexed="81"/>
            <rFont val="ＭＳ Ｐゴシック"/>
            <family val="3"/>
            <charset val="128"/>
          </rPr>
          <t xml:space="preserve">当該事業所以外に兼務している職務があれば記載
</t>
        </r>
      </text>
    </comment>
    <comment ref="AL36" authorId="1" shapeId="0">
      <text>
        <r>
          <rPr>
            <sz val="9"/>
            <color indexed="81"/>
            <rFont val="ＭＳ Ｐゴシック"/>
            <family val="3"/>
            <charset val="128"/>
          </rPr>
          <t xml:space="preserve">当該事業所以外に兼務している職務があれば記載
</t>
        </r>
      </text>
    </comment>
    <comment ref="AL38" authorId="1" shapeId="0">
      <text>
        <r>
          <rPr>
            <sz val="9"/>
            <color indexed="81"/>
            <rFont val="ＭＳ Ｐゴシック"/>
            <family val="3"/>
            <charset val="128"/>
          </rPr>
          <t xml:space="preserve">当該事業所以外に兼務している職務があれば記載
</t>
        </r>
      </text>
    </comment>
    <comment ref="AL40" authorId="1" shapeId="0">
      <text>
        <r>
          <rPr>
            <sz val="9"/>
            <color indexed="81"/>
            <rFont val="ＭＳ Ｐゴシック"/>
            <family val="3"/>
            <charset val="128"/>
          </rPr>
          <t xml:space="preserve">当該事業所以外に兼務している職務があれば記載
</t>
        </r>
      </text>
    </comment>
    <comment ref="E45" authorId="2" shapeId="0">
      <text>
        <r>
          <rPr>
            <sz val="9"/>
            <color indexed="81"/>
            <rFont val="ＭＳ Ｐゴシック"/>
            <family val="3"/>
            <charset val="128"/>
          </rPr>
          <t>2文字までで自由に
設定してください。
〔例〕
　Ａ,Ｂ,Ｃ…
　①,②,③…
　早,日,遅…
　日1,日2…</t>
        </r>
      </text>
    </comment>
    <comment ref="F45" authorId="2" shapeId="0">
      <text>
        <r>
          <rPr>
            <sz val="9"/>
            <color indexed="81"/>
            <rFont val="ＭＳ Ｐゴシック"/>
            <family val="3"/>
            <charset val="128"/>
          </rPr>
          <t>メモとして使ってください</t>
        </r>
      </text>
    </comment>
    <comment ref="G45" authorId="2"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L45" authorId="2"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Q45" authorId="2" shapeId="0">
      <text>
        <r>
          <rPr>
            <sz val="9"/>
            <color indexed="81"/>
            <rFont val="ＭＳ Ｐゴシック"/>
            <family val="3"/>
            <charset val="128"/>
          </rPr>
          <t>★上記で設定した”日中の時間帯”内で取得する休憩時間数を入力してください
★夜勤時間帯に取得するものは含めないでください
★兼務の場合、休憩時間が重複しないように注意してください</t>
        </r>
      </text>
    </comment>
  </commentList>
</comments>
</file>

<file path=xl/comments12.xml><?xml version="1.0" encoding="utf-8"?>
<comments xmlns="http://schemas.openxmlformats.org/spreadsheetml/2006/main">
  <authors>
    <author>松阪市役所</author>
    <author>setup</author>
    <author>miwa</author>
  </authors>
  <commentList>
    <comment ref="K2" authorId="0" shapeId="0">
      <text>
        <r>
          <rPr>
            <b/>
            <sz val="11"/>
            <color indexed="81"/>
            <rFont val="ＭＳ Ｐゴシック"/>
            <family val="3"/>
            <charset val="128"/>
          </rPr>
          <t>①年月、事業所名、ユニット名
②生活時間帯の設定
③常勤職員の勤務時間数
④記号と勤務時間の設定（欄外下）
⇒勤務表の入力</t>
        </r>
        <r>
          <rPr>
            <b/>
            <sz val="11"/>
            <color indexed="81"/>
            <rFont val="HGS創英角ｺﾞｼｯｸUB"/>
            <family val="3"/>
            <charset val="128"/>
          </rPr>
          <t xml:space="preserve">
</t>
        </r>
      </text>
    </comment>
    <comment ref="AK4" authorId="1" shapeId="0">
      <text>
        <r>
          <rPr>
            <sz val="11"/>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C8" authorId="1" shapeId="0">
      <text>
        <r>
          <rPr>
            <sz val="9"/>
            <color indexed="81"/>
            <rFont val="ＭＳ Ｐゴシック"/>
            <family val="3"/>
            <charset val="128"/>
          </rPr>
          <t xml:space="preserve">★指定基準または加算要件として必要な職種をリストの中から選択してください
★兼務している場合は行を分けてください
</t>
        </r>
      </text>
    </comment>
    <comment ref="D8" authorId="1" shapeId="0">
      <text>
        <r>
          <rPr>
            <sz val="9"/>
            <color indexed="81"/>
            <rFont val="ＭＳ Ｐゴシック"/>
            <family val="3"/>
            <charset val="128"/>
          </rPr>
          <t xml:space="preserve">常勤とは、雇用形態にかかわらず、当該事業所において常勤の職員が勤務すべき時間数を満たしているものをいいます。
</t>
        </r>
      </text>
    </comment>
    <comment ref="E8" authorId="1" shapeId="0">
      <text>
        <r>
          <rPr>
            <sz val="9"/>
            <color indexed="81"/>
            <rFont val="ＭＳ Ｐゴシック"/>
            <family val="3"/>
            <charset val="128"/>
          </rPr>
          <t xml:space="preserve">★当該事業所で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
</t>
        </r>
      </text>
    </comment>
    <comment ref="AL8" authorId="1" shapeId="0">
      <text>
        <r>
          <rPr>
            <sz val="9"/>
            <color indexed="81"/>
            <rFont val="ＭＳ Ｐゴシック"/>
            <family val="3"/>
            <charset val="128"/>
          </rPr>
          <t xml:space="preserve">当該事業所以外に兼務している職務があれば記載
</t>
        </r>
      </text>
    </comment>
    <comment ref="AL10" authorId="1" shapeId="0">
      <text>
        <r>
          <rPr>
            <sz val="9"/>
            <color indexed="81"/>
            <rFont val="ＭＳ Ｐゴシック"/>
            <family val="3"/>
            <charset val="128"/>
          </rPr>
          <t xml:space="preserve">当該事業所以外に兼務している職務があれば記載
</t>
        </r>
      </text>
    </comment>
    <comment ref="AL12" authorId="1" shapeId="0">
      <text>
        <r>
          <rPr>
            <sz val="9"/>
            <color indexed="81"/>
            <rFont val="ＭＳ Ｐゴシック"/>
            <family val="3"/>
            <charset val="128"/>
          </rPr>
          <t xml:space="preserve">当該事業所以外に兼務している職務があれば記載
</t>
        </r>
      </text>
    </comment>
    <comment ref="AL14" authorId="1" shapeId="0">
      <text>
        <r>
          <rPr>
            <sz val="9"/>
            <color indexed="81"/>
            <rFont val="ＭＳ Ｐゴシック"/>
            <family val="3"/>
            <charset val="128"/>
          </rPr>
          <t xml:space="preserve">当該事業所以外に兼務している職務があれば記載
</t>
        </r>
      </text>
    </comment>
    <comment ref="AL16" authorId="1" shapeId="0">
      <text>
        <r>
          <rPr>
            <sz val="9"/>
            <color indexed="81"/>
            <rFont val="ＭＳ Ｐゴシック"/>
            <family val="3"/>
            <charset val="128"/>
          </rPr>
          <t xml:space="preserve">当該事業所以外に兼務している職務があれば記載
</t>
        </r>
      </text>
    </comment>
    <comment ref="AL18" authorId="1" shapeId="0">
      <text>
        <r>
          <rPr>
            <sz val="9"/>
            <color indexed="81"/>
            <rFont val="ＭＳ Ｐゴシック"/>
            <family val="3"/>
            <charset val="128"/>
          </rPr>
          <t xml:space="preserve">当該事業所以外に兼務している職務があれば記載
</t>
        </r>
      </text>
    </comment>
    <comment ref="AL20" authorId="1" shapeId="0">
      <text>
        <r>
          <rPr>
            <sz val="9"/>
            <color indexed="81"/>
            <rFont val="ＭＳ Ｐゴシック"/>
            <family val="3"/>
            <charset val="128"/>
          </rPr>
          <t xml:space="preserve">当該事業所以外に兼務している職務があれば記載
</t>
        </r>
      </text>
    </comment>
    <comment ref="AL22" authorId="1" shapeId="0">
      <text>
        <r>
          <rPr>
            <sz val="9"/>
            <color indexed="81"/>
            <rFont val="ＭＳ Ｐゴシック"/>
            <family val="3"/>
            <charset val="128"/>
          </rPr>
          <t xml:space="preserve">当該事業所以外に兼務している職務があれば記載
</t>
        </r>
      </text>
    </comment>
    <comment ref="AL24" authorId="1" shapeId="0">
      <text>
        <r>
          <rPr>
            <sz val="9"/>
            <color indexed="81"/>
            <rFont val="ＭＳ Ｐゴシック"/>
            <family val="3"/>
            <charset val="128"/>
          </rPr>
          <t xml:space="preserve">当該事業所以外に兼務している職務があれば記載
</t>
        </r>
      </text>
    </comment>
    <comment ref="AL26" authorId="1" shapeId="0">
      <text>
        <r>
          <rPr>
            <sz val="9"/>
            <color indexed="81"/>
            <rFont val="ＭＳ Ｐゴシック"/>
            <family val="3"/>
            <charset val="128"/>
          </rPr>
          <t xml:space="preserve">当該事業所以外に兼務している職務があれば記載
</t>
        </r>
      </text>
    </comment>
    <comment ref="AL28" authorId="1" shapeId="0">
      <text>
        <r>
          <rPr>
            <sz val="9"/>
            <color indexed="81"/>
            <rFont val="ＭＳ Ｐゴシック"/>
            <family val="3"/>
            <charset val="128"/>
          </rPr>
          <t xml:space="preserve">当該事業所以外に兼務している職務があれば記載
</t>
        </r>
      </text>
    </comment>
    <comment ref="AL30" authorId="1" shapeId="0">
      <text>
        <r>
          <rPr>
            <sz val="9"/>
            <color indexed="81"/>
            <rFont val="ＭＳ Ｐゴシック"/>
            <family val="3"/>
            <charset val="128"/>
          </rPr>
          <t xml:space="preserve">当該事業所以外に兼務している職務があれば記載
</t>
        </r>
      </text>
    </comment>
    <comment ref="AL32" authorId="1" shapeId="0">
      <text>
        <r>
          <rPr>
            <sz val="9"/>
            <color indexed="81"/>
            <rFont val="ＭＳ Ｐゴシック"/>
            <family val="3"/>
            <charset val="128"/>
          </rPr>
          <t xml:space="preserve">当該事業所以外に兼務している職務があれば記載
</t>
        </r>
      </text>
    </comment>
    <comment ref="AL34" authorId="1" shapeId="0">
      <text>
        <r>
          <rPr>
            <sz val="9"/>
            <color indexed="81"/>
            <rFont val="ＭＳ Ｐゴシック"/>
            <family val="3"/>
            <charset val="128"/>
          </rPr>
          <t xml:space="preserve">当該事業所以外に兼務している職務があれば記載
</t>
        </r>
      </text>
    </comment>
    <comment ref="AL36" authorId="1" shapeId="0">
      <text>
        <r>
          <rPr>
            <sz val="9"/>
            <color indexed="81"/>
            <rFont val="ＭＳ Ｐゴシック"/>
            <family val="3"/>
            <charset val="128"/>
          </rPr>
          <t xml:space="preserve">当該事業所以外に兼務している職務があれば記載
</t>
        </r>
      </text>
    </comment>
    <comment ref="AL38" authorId="1" shapeId="0">
      <text>
        <r>
          <rPr>
            <sz val="9"/>
            <color indexed="81"/>
            <rFont val="ＭＳ Ｐゴシック"/>
            <family val="3"/>
            <charset val="128"/>
          </rPr>
          <t xml:space="preserve">当該事業所以外に兼務している職務があれば記載
</t>
        </r>
      </text>
    </comment>
    <comment ref="AL40" authorId="1" shapeId="0">
      <text>
        <r>
          <rPr>
            <sz val="9"/>
            <color indexed="81"/>
            <rFont val="ＭＳ Ｐゴシック"/>
            <family val="3"/>
            <charset val="128"/>
          </rPr>
          <t xml:space="preserve">当該事業所以外に兼務している職務があれば記載
</t>
        </r>
      </text>
    </comment>
    <comment ref="E45" authorId="2" shapeId="0">
      <text>
        <r>
          <rPr>
            <sz val="9"/>
            <color indexed="81"/>
            <rFont val="ＭＳ Ｐゴシック"/>
            <family val="3"/>
            <charset val="128"/>
          </rPr>
          <t>2文字までで自由に
設定してください。
〔例〕
　Ａ,Ｂ,Ｃ…
　①,②,③…
　早,日,遅…
　日1,日2…</t>
        </r>
      </text>
    </comment>
    <comment ref="F45" authorId="2" shapeId="0">
      <text>
        <r>
          <rPr>
            <sz val="9"/>
            <color indexed="81"/>
            <rFont val="ＭＳ Ｐゴシック"/>
            <family val="3"/>
            <charset val="128"/>
          </rPr>
          <t>メモとして使ってください</t>
        </r>
      </text>
    </comment>
    <comment ref="G45" authorId="2"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L45" authorId="2"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Q45" authorId="2" shapeId="0">
      <text>
        <r>
          <rPr>
            <sz val="9"/>
            <color indexed="81"/>
            <rFont val="ＭＳ Ｐゴシック"/>
            <family val="3"/>
            <charset val="128"/>
          </rPr>
          <t>★上記で設定した”日中の時間帯”内で取得する休憩時間数を入力してください
★夜勤時間帯に取得するものは含めないでください
★兼務の場合、休憩時間が重複しないように注意してください</t>
        </r>
      </text>
    </comment>
  </commentList>
</comments>
</file>

<file path=xl/comments13.xml><?xml version="1.0" encoding="utf-8"?>
<comments xmlns="http://schemas.openxmlformats.org/spreadsheetml/2006/main">
  <authors>
    <author>setup</author>
    <author>miwa</author>
  </authors>
  <commentList>
    <comment ref="H7" authorId="0" shapeId="0">
      <text>
        <r>
          <rPr>
            <b/>
            <sz val="10"/>
            <color indexed="81"/>
            <rFont val="ＭＳ Ｐゴシック"/>
            <family val="3"/>
            <charset val="128"/>
          </rPr>
          <t>①年月、事業所名
②常勤の時間数
③記号と勤務時間の設定（欄外下）
⇒勤務表の入力</t>
        </r>
      </text>
    </comment>
    <comment ref="AJ9" authorId="0"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13" authorId="0" shapeId="0">
      <text>
        <r>
          <rPr>
            <sz val="9"/>
            <color indexed="81"/>
            <rFont val="ＭＳ Ｐゴシック"/>
            <family val="3"/>
            <charset val="128"/>
          </rPr>
          <t>下記で設定した勤務時間の記号をリストから選んでください</t>
        </r>
      </text>
    </comment>
    <comment ref="M13" authorId="0" shapeId="0">
      <text>
        <r>
          <rPr>
            <sz val="9"/>
            <color indexed="81"/>
            <rFont val="ＭＳ Ｐゴシック"/>
            <family val="3"/>
            <charset val="128"/>
          </rPr>
          <t>下記で設定した勤務時間の記号をリストから選んでください</t>
        </r>
      </text>
    </comment>
    <comment ref="T13" authorId="0" shapeId="0">
      <text>
        <r>
          <rPr>
            <sz val="9"/>
            <color indexed="81"/>
            <rFont val="ＭＳ Ｐゴシック"/>
            <family val="3"/>
            <charset val="128"/>
          </rPr>
          <t>下記で設定した勤務時間の記号をリストから選んでください</t>
        </r>
      </text>
    </comment>
    <comment ref="AA13" authorId="0" shapeId="0">
      <text>
        <r>
          <rPr>
            <sz val="9"/>
            <color indexed="81"/>
            <rFont val="ＭＳ Ｐゴシック"/>
            <family val="3"/>
            <charset val="128"/>
          </rPr>
          <t>下記で設定した勤務時間の記号をリストから選んでください</t>
        </r>
      </text>
    </comment>
    <comment ref="AJ13" authorId="1" shapeId="0">
      <text>
        <r>
          <rPr>
            <sz val="9"/>
            <color indexed="81"/>
            <rFont val="ＭＳ Ｐゴシック"/>
            <family val="3"/>
            <charset val="128"/>
          </rPr>
          <t>当該事業所以外に兼務している職務があれば記載</t>
        </r>
      </text>
    </comment>
    <comment ref="AJ14" authorId="1" shapeId="0">
      <text>
        <r>
          <rPr>
            <sz val="9"/>
            <color indexed="81"/>
            <rFont val="ＭＳ Ｐゴシック"/>
            <family val="3"/>
            <charset val="128"/>
          </rPr>
          <t>当該事業所以外に兼務している職務があれば記載</t>
        </r>
      </text>
    </comment>
    <comment ref="AJ15" authorId="1" shapeId="0">
      <text>
        <r>
          <rPr>
            <sz val="9"/>
            <color indexed="81"/>
            <rFont val="ＭＳ Ｐゴシック"/>
            <family val="3"/>
            <charset val="128"/>
          </rPr>
          <t>当該事業所以外に兼務している職務があれば記載</t>
        </r>
      </text>
    </comment>
    <comment ref="AJ16" authorId="1" shapeId="0">
      <text>
        <r>
          <rPr>
            <sz val="9"/>
            <color indexed="81"/>
            <rFont val="ＭＳ Ｐゴシック"/>
            <family val="3"/>
            <charset val="128"/>
          </rPr>
          <t>当該事業所以外に兼務している職務があれば記載</t>
        </r>
      </text>
    </comment>
    <comment ref="AJ17" authorId="1" shapeId="0">
      <text>
        <r>
          <rPr>
            <sz val="9"/>
            <color indexed="81"/>
            <rFont val="ＭＳ Ｐゴシック"/>
            <family val="3"/>
            <charset val="128"/>
          </rPr>
          <t>当該事業所以外に兼務している職務があれば記載</t>
        </r>
      </text>
    </comment>
    <comment ref="AJ18" authorId="1" shapeId="0">
      <text>
        <r>
          <rPr>
            <sz val="9"/>
            <color indexed="81"/>
            <rFont val="ＭＳ Ｐゴシック"/>
            <family val="3"/>
            <charset val="128"/>
          </rPr>
          <t>当該事業所以外に兼務している職務があれば記載</t>
        </r>
      </text>
    </comment>
    <comment ref="AJ19" authorId="1" shapeId="0">
      <text>
        <r>
          <rPr>
            <sz val="9"/>
            <color indexed="81"/>
            <rFont val="ＭＳ Ｐゴシック"/>
            <family val="3"/>
            <charset val="128"/>
          </rPr>
          <t>当該事業所以外に兼務している職務があれば記載</t>
        </r>
      </text>
    </comment>
    <comment ref="AJ20" authorId="1" shapeId="0">
      <text>
        <r>
          <rPr>
            <sz val="9"/>
            <color indexed="81"/>
            <rFont val="ＭＳ Ｐゴシック"/>
            <family val="3"/>
            <charset val="128"/>
          </rPr>
          <t>当該事業所以外に兼務している職務があれば記載</t>
        </r>
      </text>
    </comment>
    <comment ref="AJ21" authorId="1" shapeId="0">
      <text>
        <r>
          <rPr>
            <sz val="9"/>
            <color indexed="81"/>
            <rFont val="ＭＳ Ｐゴシック"/>
            <family val="3"/>
            <charset val="128"/>
          </rPr>
          <t>当該事業所以外に兼務している職務があれば記載</t>
        </r>
      </text>
    </comment>
    <comment ref="AJ22" authorId="1" shapeId="0">
      <text>
        <r>
          <rPr>
            <sz val="9"/>
            <color indexed="81"/>
            <rFont val="ＭＳ Ｐゴシック"/>
            <family val="3"/>
            <charset val="128"/>
          </rPr>
          <t>当該事業所以外に兼務している職務があれば記載</t>
        </r>
      </text>
    </comment>
    <comment ref="AJ23" authorId="1" shapeId="0">
      <text>
        <r>
          <rPr>
            <sz val="9"/>
            <color indexed="81"/>
            <rFont val="ＭＳ Ｐゴシック"/>
            <family val="3"/>
            <charset val="128"/>
          </rPr>
          <t>当該事業所以外に兼務している職務があれば記載</t>
        </r>
      </text>
    </comment>
    <comment ref="AJ24" authorId="1" shapeId="0">
      <text>
        <r>
          <rPr>
            <sz val="9"/>
            <color indexed="81"/>
            <rFont val="ＭＳ Ｐゴシック"/>
            <family val="3"/>
            <charset val="128"/>
          </rPr>
          <t>当該事業所以外に兼務している職務があれば記載</t>
        </r>
      </text>
    </comment>
    <comment ref="AJ25" authorId="1" shapeId="0">
      <text>
        <r>
          <rPr>
            <sz val="9"/>
            <color indexed="81"/>
            <rFont val="ＭＳ Ｐゴシック"/>
            <family val="3"/>
            <charset val="128"/>
          </rPr>
          <t>当該事業所以外に兼務している職務があれば記載</t>
        </r>
      </text>
    </comment>
    <comment ref="AJ26" authorId="1" shapeId="0">
      <text>
        <r>
          <rPr>
            <sz val="9"/>
            <color indexed="81"/>
            <rFont val="ＭＳ Ｐゴシック"/>
            <family val="3"/>
            <charset val="128"/>
          </rPr>
          <t>当該事業所以外に兼務している職務があれば記載</t>
        </r>
      </text>
    </comment>
    <comment ref="AJ27" authorId="1" shapeId="0">
      <text>
        <r>
          <rPr>
            <sz val="9"/>
            <color indexed="81"/>
            <rFont val="ＭＳ Ｐゴシック"/>
            <family val="3"/>
            <charset val="128"/>
          </rPr>
          <t>当該事業所以外に兼務している職務があれば記載</t>
        </r>
      </text>
    </comment>
    <comment ref="C31" authorId="0" shapeId="0">
      <text>
        <r>
          <rPr>
            <sz val="9"/>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1" authorId="1" shapeId="0">
      <text>
        <r>
          <rPr>
            <sz val="9"/>
            <color indexed="81"/>
            <rFont val="ＭＳ Ｐゴシック"/>
            <family val="3"/>
            <charset val="128"/>
          </rPr>
          <t>2文字までで自由に設定してください。
Ａ,Ｂ,Ｃ・・・
①,②,③・・・
早,日,遅・・・
日1,日2・・・</t>
        </r>
      </text>
    </comment>
    <comment ref="E31" authorId="1" shapeId="0">
      <text>
        <r>
          <rPr>
            <sz val="9"/>
            <color indexed="81"/>
            <rFont val="ＭＳ Ｐゴシック"/>
            <family val="3"/>
            <charset val="128"/>
          </rPr>
          <t>メモとして使ってください</t>
        </r>
      </text>
    </comment>
    <comment ref="F31"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1"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1"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 ref="B49"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49"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49"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49" authorId="0" shapeId="0">
      <text>
        <r>
          <rPr>
            <sz val="9"/>
            <color indexed="81"/>
            <rFont val="ＭＳ Ｐゴシック"/>
            <family val="3"/>
            <charset val="128"/>
          </rPr>
          <t>下記で設定した勤務時間の記号をリストから選んでください</t>
        </r>
      </text>
    </comment>
    <comment ref="AJ49" authorId="1" shapeId="0">
      <text>
        <r>
          <rPr>
            <sz val="9"/>
            <color indexed="81"/>
            <rFont val="ＭＳ Ｐゴシック"/>
            <family val="3"/>
            <charset val="128"/>
          </rPr>
          <t>当該事業所以外に兼務している職務があれば記載</t>
        </r>
      </text>
    </comment>
    <comment ref="AJ51" authorId="1" shapeId="0">
      <text>
        <r>
          <rPr>
            <sz val="9"/>
            <color indexed="81"/>
            <rFont val="ＭＳ Ｐゴシック"/>
            <family val="3"/>
            <charset val="128"/>
          </rPr>
          <t>当該事業所以外に兼務している職務があれば記載</t>
        </r>
      </text>
    </comment>
    <comment ref="AJ53" authorId="1" shapeId="0">
      <text>
        <r>
          <rPr>
            <sz val="9"/>
            <color indexed="81"/>
            <rFont val="ＭＳ Ｐゴシック"/>
            <family val="3"/>
            <charset val="128"/>
          </rPr>
          <t>当該事業所以外に兼務している職務があれば記載</t>
        </r>
      </text>
    </comment>
    <comment ref="AJ55" authorId="1" shapeId="0">
      <text>
        <r>
          <rPr>
            <sz val="9"/>
            <color indexed="81"/>
            <rFont val="ＭＳ Ｐゴシック"/>
            <family val="3"/>
            <charset val="128"/>
          </rPr>
          <t>当該事業所以外に兼務している職務があれば記載</t>
        </r>
      </text>
    </comment>
    <comment ref="AJ57" authorId="1" shapeId="0">
      <text>
        <r>
          <rPr>
            <sz val="9"/>
            <color indexed="81"/>
            <rFont val="ＭＳ Ｐゴシック"/>
            <family val="3"/>
            <charset val="128"/>
          </rPr>
          <t>当該事業所以外に兼務している職務があれば記載</t>
        </r>
      </text>
    </comment>
    <comment ref="AJ59" authorId="1" shapeId="0">
      <text>
        <r>
          <rPr>
            <sz val="9"/>
            <color indexed="81"/>
            <rFont val="ＭＳ Ｐゴシック"/>
            <family val="3"/>
            <charset val="128"/>
          </rPr>
          <t>当該事業所以外に兼務している職務があれば記載</t>
        </r>
      </text>
    </comment>
    <comment ref="AJ61" authorId="1" shapeId="0">
      <text>
        <r>
          <rPr>
            <sz val="9"/>
            <color indexed="81"/>
            <rFont val="ＭＳ Ｐゴシック"/>
            <family val="3"/>
            <charset val="128"/>
          </rPr>
          <t>当該事業所以外に兼務している職務があれば記載</t>
        </r>
      </text>
    </comment>
    <comment ref="AJ63" authorId="1" shapeId="0">
      <text>
        <r>
          <rPr>
            <sz val="9"/>
            <color indexed="81"/>
            <rFont val="ＭＳ Ｐゴシック"/>
            <family val="3"/>
            <charset val="128"/>
          </rPr>
          <t>当該事業所以外に兼務している職務があれば記載</t>
        </r>
      </text>
    </comment>
    <comment ref="AJ65" authorId="1" shapeId="0">
      <text>
        <r>
          <rPr>
            <sz val="9"/>
            <color indexed="81"/>
            <rFont val="ＭＳ Ｐゴシック"/>
            <family val="3"/>
            <charset val="128"/>
          </rPr>
          <t>当該事業所以外に兼務している職務があれば記載</t>
        </r>
      </text>
    </comment>
    <comment ref="AJ67" authorId="1" shapeId="0">
      <text>
        <r>
          <rPr>
            <sz val="9"/>
            <color indexed="81"/>
            <rFont val="ＭＳ Ｐゴシック"/>
            <family val="3"/>
            <charset val="128"/>
          </rPr>
          <t>当該事業所以外に兼務している職務があれば記載</t>
        </r>
      </text>
    </comment>
    <comment ref="AJ69" authorId="1" shapeId="0">
      <text>
        <r>
          <rPr>
            <sz val="9"/>
            <color indexed="81"/>
            <rFont val="ＭＳ Ｐゴシック"/>
            <family val="3"/>
            <charset val="128"/>
          </rPr>
          <t>当該事業所以外に兼務している職務があれば記載</t>
        </r>
      </text>
    </comment>
    <comment ref="AJ71" authorId="1" shapeId="0">
      <text>
        <r>
          <rPr>
            <sz val="9"/>
            <color indexed="81"/>
            <rFont val="ＭＳ Ｐゴシック"/>
            <family val="3"/>
            <charset val="128"/>
          </rPr>
          <t>当該事業所以外に兼務している職務があれば記載</t>
        </r>
      </text>
    </comment>
    <comment ref="AJ73" authorId="1" shapeId="0">
      <text>
        <r>
          <rPr>
            <sz val="9"/>
            <color indexed="81"/>
            <rFont val="ＭＳ Ｐゴシック"/>
            <family val="3"/>
            <charset val="128"/>
          </rPr>
          <t>当該事業所以外に兼務している職務があれば記載</t>
        </r>
      </text>
    </comment>
    <comment ref="AJ75" authorId="1" shapeId="0">
      <text>
        <r>
          <rPr>
            <sz val="9"/>
            <color indexed="81"/>
            <rFont val="ＭＳ Ｐゴシック"/>
            <family val="3"/>
            <charset val="128"/>
          </rPr>
          <t>当該事業所以外に兼務している職務があれば記載</t>
        </r>
      </text>
    </comment>
    <comment ref="AJ77" authorId="1" shapeId="0">
      <text>
        <r>
          <rPr>
            <sz val="9"/>
            <color indexed="81"/>
            <rFont val="ＭＳ Ｐゴシック"/>
            <family val="3"/>
            <charset val="128"/>
          </rPr>
          <t>当該事業所以外に兼務している職務があれば記載</t>
        </r>
      </text>
    </comment>
  </commentList>
</comments>
</file>

<file path=xl/comments14.xml><?xml version="1.0" encoding="utf-8"?>
<comments xmlns="http://schemas.openxmlformats.org/spreadsheetml/2006/main">
  <authors>
    <author>setup</author>
    <author>miwa</author>
  </authors>
  <commentList>
    <comment ref="H7" authorId="0" shapeId="0">
      <text>
        <r>
          <rPr>
            <b/>
            <sz val="10"/>
            <color indexed="81"/>
            <rFont val="ＭＳ Ｐゴシック"/>
            <family val="3"/>
            <charset val="128"/>
          </rPr>
          <t xml:space="preserve">①年月、事業所名
②常勤の時間数
③記号と勤務時間の設定（欄外下）
⇒勤務表の入力
</t>
        </r>
      </text>
    </comment>
    <comment ref="AJ9" authorId="0"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13" authorId="0" shapeId="0">
      <text>
        <r>
          <rPr>
            <sz val="9"/>
            <color indexed="81"/>
            <rFont val="ＭＳ Ｐゴシック"/>
            <family val="3"/>
            <charset val="128"/>
          </rPr>
          <t>下記で設定した勤務時間の記号をリストから選んでください</t>
        </r>
      </text>
    </comment>
    <comment ref="AJ13" authorId="1" shapeId="0">
      <text>
        <r>
          <rPr>
            <sz val="9"/>
            <color indexed="81"/>
            <rFont val="ＭＳ Ｐゴシック"/>
            <family val="3"/>
            <charset val="128"/>
          </rPr>
          <t>当該事業所以外に兼務している職務があれば記載</t>
        </r>
      </text>
    </comment>
    <comment ref="AJ14" authorId="1" shapeId="0">
      <text>
        <r>
          <rPr>
            <sz val="9"/>
            <color indexed="81"/>
            <rFont val="ＭＳ Ｐゴシック"/>
            <family val="3"/>
            <charset val="128"/>
          </rPr>
          <t>当該事業所以外に兼務している職務があれば記載</t>
        </r>
      </text>
    </comment>
    <comment ref="AJ15" authorId="1" shapeId="0">
      <text>
        <r>
          <rPr>
            <sz val="9"/>
            <color indexed="81"/>
            <rFont val="ＭＳ Ｐゴシック"/>
            <family val="3"/>
            <charset val="128"/>
          </rPr>
          <t>当該事業所以外に兼務している職務があれば記載</t>
        </r>
      </text>
    </comment>
    <comment ref="AJ16" authorId="1" shapeId="0">
      <text>
        <r>
          <rPr>
            <sz val="9"/>
            <color indexed="81"/>
            <rFont val="ＭＳ Ｐゴシック"/>
            <family val="3"/>
            <charset val="128"/>
          </rPr>
          <t>当該事業所以外に兼務している職務があれば記載</t>
        </r>
      </text>
    </comment>
    <comment ref="AJ17" authorId="1" shapeId="0">
      <text>
        <r>
          <rPr>
            <sz val="9"/>
            <color indexed="81"/>
            <rFont val="ＭＳ Ｐゴシック"/>
            <family val="3"/>
            <charset val="128"/>
          </rPr>
          <t>当該事業所以外に兼務している職務があれば記載</t>
        </r>
      </text>
    </comment>
    <comment ref="AJ18" authorId="1" shapeId="0">
      <text>
        <r>
          <rPr>
            <sz val="9"/>
            <color indexed="81"/>
            <rFont val="ＭＳ Ｐゴシック"/>
            <family val="3"/>
            <charset val="128"/>
          </rPr>
          <t>当該事業所以外に兼務している職務があれば記載</t>
        </r>
      </text>
    </comment>
    <comment ref="AJ19" authorId="1" shapeId="0">
      <text>
        <r>
          <rPr>
            <sz val="9"/>
            <color indexed="81"/>
            <rFont val="ＭＳ Ｐゴシック"/>
            <family val="3"/>
            <charset val="128"/>
          </rPr>
          <t>当該事業所以外に兼務している職務があれば記載</t>
        </r>
      </text>
    </comment>
    <comment ref="AJ20" authorId="1" shapeId="0">
      <text>
        <r>
          <rPr>
            <sz val="9"/>
            <color indexed="81"/>
            <rFont val="ＭＳ Ｐゴシック"/>
            <family val="3"/>
            <charset val="128"/>
          </rPr>
          <t>当該事業所以外に兼務している職務があれば記載</t>
        </r>
      </text>
    </comment>
    <comment ref="AJ21" authorId="1" shapeId="0">
      <text>
        <r>
          <rPr>
            <sz val="9"/>
            <color indexed="81"/>
            <rFont val="ＭＳ Ｐゴシック"/>
            <family val="3"/>
            <charset val="128"/>
          </rPr>
          <t>当該事業所以外に兼務している職務があれば記載</t>
        </r>
      </text>
    </comment>
    <comment ref="AJ22" authorId="1" shapeId="0">
      <text>
        <r>
          <rPr>
            <sz val="9"/>
            <color indexed="81"/>
            <rFont val="ＭＳ Ｐゴシック"/>
            <family val="3"/>
            <charset val="128"/>
          </rPr>
          <t>当該事業所以外に兼務している職務があれば記載</t>
        </r>
      </text>
    </comment>
    <comment ref="AJ23" authorId="1" shapeId="0">
      <text>
        <r>
          <rPr>
            <sz val="9"/>
            <color indexed="81"/>
            <rFont val="ＭＳ Ｐゴシック"/>
            <family val="3"/>
            <charset val="128"/>
          </rPr>
          <t>当該事業所以外に兼務している職務があれば記載</t>
        </r>
      </text>
    </comment>
    <comment ref="AJ24" authorId="1" shapeId="0">
      <text>
        <r>
          <rPr>
            <sz val="9"/>
            <color indexed="81"/>
            <rFont val="ＭＳ Ｐゴシック"/>
            <family val="3"/>
            <charset val="128"/>
          </rPr>
          <t>当該事業所以外に兼務している職務があれば記載</t>
        </r>
      </text>
    </comment>
    <comment ref="AJ25" authorId="1" shapeId="0">
      <text>
        <r>
          <rPr>
            <sz val="9"/>
            <color indexed="81"/>
            <rFont val="ＭＳ Ｐゴシック"/>
            <family val="3"/>
            <charset val="128"/>
          </rPr>
          <t>当該事業所以外に兼務している職務があれば記載</t>
        </r>
      </text>
    </comment>
    <comment ref="AJ26" authorId="1" shapeId="0">
      <text>
        <r>
          <rPr>
            <sz val="9"/>
            <color indexed="81"/>
            <rFont val="ＭＳ Ｐゴシック"/>
            <family val="3"/>
            <charset val="128"/>
          </rPr>
          <t>当該事業所以外に兼務している職務があれば記載</t>
        </r>
      </text>
    </comment>
    <comment ref="AJ27" authorId="1" shapeId="0">
      <text>
        <r>
          <rPr>
            <sz val="9"/>
            <color indexed="81"/>
            <rFont val="ＭＳ Ｐゴシック"/>
            <family val="3"/>
            <charset val="128"/>
          </rPr>
          <t>当該事業所以外に兼務している職務があれば記載</t>
        </r>
      </text>
    </comment>
    <comment ref="C31" authorId="0" shapeId="0">
      <text>
        <r>
          <rPr>
            <sz val="9"/>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1" authorId="1" shapeId="0">
      <text>
        <r>
          <rPr>
            <sz val="9"/>
            <color indexed="81"/>
            <rFont val="ＭＳ Ｐゴシック"/>
            <family val="3"/>
            <charset val="128"/>
          </rPr>
          <t>2文字までで自由に設定してください。
Ａ,Ｂ,Ｃ・・・
①,②,③・・・
早,日,遅・・・
日1,日2・・・</t>
        </r>
      </text>
    </comment>
    <comment ref="E31" authorId="1" shapeId="0">
      <text>
        <r>
          <rPr>
            <sz val="9"/>
            <color indexed="81"/>
            <rFont val="ＭＳ Ｐゴシック"/>
            <family val="3"/>
            <charset val="128"/>
          </rPr>
          <t>メモとして使ってください</t>
        </r>
      </text>
    </comment>
    <comment ref="F31"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1"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1"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 ref="B49"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49"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49"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49" authorId="0" shapeId="0">
      <text>
        <r>
          <rPr>
            <sz val="9"/>
            <color indexed="81"/>
            <rFont val="ＭＳ Ｐゴシック"/>
            <family val="3"/>
            <charset val="128"/>
          </rPr>
          <t>下記で設定した勤務時間の記号をリストから選んでください</t>
        </r>
      </text>
    </comment>
    <comment ref="AJ49" authorId="1" shapeId="0">
      <text>
        <r>
          <rPr>
            <sz val="9"/>
            <color indexed="81"/>
            <rFont val="ＭＳ Ｐゴシック"/>
            <family val="3"/>
            <charset val="128"/>
          </rPr>
          <t>当該事業所以外に兼務している職務があれば記載</t>
        </r>
      </text>
    </comment>
    <comment ref="AJ51" authorId="1" shapeId="0">
      <text>
        <r>
          <rPr>
            <sz val="9"/>
            <color indexed="81"/>
            <rFont val="ＭＳ Ｐゴシック"/>
            <family val="3"/>
            <charset val="128"/>
          </rPr>
          <t>当該事業所以外に兼務している職務があれば記載</t>
        </r>
      </text>
    </comment>
    <comment ref="AJ53" authorId="1" shapeId="0">
      <text>
        <r>
          <rPr>
            <sz val="9"/>
            <color indexed="81"/>
            <rFont val="ＭＳ Ｐゴシック"/>
            <family val="3"/>
            <charset val="128"/>
          </rPr>
          <t>当該事業所以外に兼務している職務があれば記載</t>
        </r>
      </text>
    </comment>
    <comment ref="AJ55" authorId="1" shapeId="0">
      <text>
        <r>
          <rPr>
            <sz val="9"/>
            <color indexed="81"/>
            <rFont val="ＭＳ Ｐゴシック"/>
            <family val="3"/>
            <charset val="128"/>
          </rPr>
          <t>当該事業所以外に兼務している職務があれば記載</t>
        </r>
      </text>
    </comment>
    <comment ref="AJ57" authorId="1" shapeId="0">
      <text>
        <r>
          <rPr>
            <sz val="9"/>
            <color indexed="81"/>
            <rFont val="ＭＳ Ｐゴシック"/>
            <family val="3"/>
            <charset val="128"/>
          </rPr>
          <t>当該事業所以外に兼務している職務があれば記載</t>
        </r>
      </text>
    </comment>
    <comment ref="AJ59" authorId="1" shapeId="0">
      <text>
        <r>
          <rPr>
            <sz val="9"/>
            <color indexed="81"/>
            <rFont val="ＭＳ Ｐゴシック"/>
            <family val="3"/>
            <charset val="128"/>
          </rPr>
          <t>当該事業所以外に兼務している職務があれば記載</t>
        </r>
      </text>
    </comment>
    <comment ref="AJ61" authorId="1" shapeId="0">
      <text>
        <r>
          <rPr>
            <sz val="9"/>
            <color indexed="81"/>
            <rFont val="ＭＳ Ｐゴシック"/>
            <family val="3"/>
            <charset val="128"/>
          </rPr>
          <t>当該事業所以外に兼務している職務があれば記載</t>
        </r>
      </text>
    </comment>
    <comment ref="AJ63" authorId="1" shapeId="0">
      <text>
        <r>
          <rPr>
            <sz val="9"/>
            <color indexed="81"/>
            <rFont val="ＭＳ Ｐゴシック"/>
            <family val="3"/>
            <charset val="128"/>
          </rPr>
          <t>当該事業所以外に兼務している職務があれば記載</t>
        </r>
      </text>
    </comment>
    <comment ref="AJ65" authorId="1" shapeId="0">
      <text>
        <r>
          <rPr>
            <sz val="9"/>
            <color indexed="81"/>
            <rFont val="ＭＳ Ｐゴシック"/>
            <family val="3"/>
            <charset val="128"/>
          </rPr>
          <t>当該事業所以外に兼務している職務があれば記載</t>
        </r>
      </text>
    </comment>
    <comment ref="AJ67" authorId="1" shapeId="0">
      <text>
        <r>
          <rPr>
            <sz val="9"/>
            <color indexed="81"/>
            <rFont val="ＭＳ Ｐゴシック"/>
            <family val="3"/>
            <charset val="128"/>
          </rPr>
          <t>当該事業所以外に兼務している職務があれば記載</t>
        </r>
      </text>
    </comment>
    <comment ref="AJ69" authorId="1" shapeId="0">
      <text>
        <r>
          <rPr>
            <sz val="9"/>
            <color indexed="81"/>
            <rFont val="ＭＳ Ｐゴシック"/>
            <family val="3"/>
            <charset val="128"/>
          </rPr>
          <t>当該事業所以外に兼務している職務があれば記載</t>
        </r>
      </text>
    </comment>
    <comment ref="AJ71" authorId="1" shapeId="0">
      <text>
        <r>
          <rPr>
            <sz val="9"/>
            <color indexed="81"/>
            <rFont val="ＭＳ Ｐゴシック"/>
            <family val="3"/>
            <charset val="128"/>
          </rPr>
          <t>当該事業所以外に兼務している職務があれば記載</t>
        </r>
      </text>
    </comment>
    <comment ref="AJ73" authorId="1" shapeId="0">
      <text>
        <r>
          <rPr>
            <sz val="9"/>
            <color indexed="81"/>
            <rFont val="ＭＳ Ｐゴシック"/>
            <family val="3"/>
            <charset val="128"/>
          </rPr>
          <t>当該事業所以外に兼務している職務があれば記載</t>
        </r>
      </text>
    </comment>
    <comment ref="AJ75" authorId="1" shapeId="0">
      <text>
        <r>
          <rPr>
            <sz val="9"/>
            <color indexed="81"/>
            <rFont val="ＭＳ Ｐゴシック"/>
            <family val="3"/>
            <charset val="128"/>
          </rPr>
          <t>当該事業所以外に兼務している職務があれば記載</t>
        </r>
      </text>
    </comment>
    <comment ref="AJ77" authorId="1" shapeId="0">
      <text>
        <r>
          <rPr>
            <sz val="9"/>
            <color indexed="81"/>
            <rFont val="ＭＳ Ｐゴシック"/>
            <family val="3"/>
            <charset val="128"/>
          </rPr>
          <t>当該事業所以外に兼務している職務があれば記載</t>
        </r>
      </text>
    </comment>
  </commentList>
</comments>
</file>

<file path=xl/comments15.xml><?xml version="1.0" encoding="utf-8"?>
<comments xmlns="http://schemas.openxmlformats.org/spreadsheetml/2006/main">
  <authors>
    <author>setup</author>
    <author>miwa</author>
  </authors>
  <commentList>
    <comment ref="H7" authorId="0" shapeId="0">
      <text>
        <r>
          <rPr>
            <b/>
            <sz val="10"/>
            <color indexed="81"/>
            <rFont val="ＭＳ Ｐゴシック"/>
            <family val="3"/>
            <charset val="128"/>
          </rPr>
          <t xml:space="preserve">①年月、事業所名
②常勤の時間数
③記号と勤務時間の設定（欄外下）
⇒勤務表の入力
</t>
        </r>
      </text>
    </comment>
    <comment ref="AJ9" authorId="0" shapeId="0">
      <text>
        <r>
          <rPr>
            <sz val="9"/>
            <color indexed="81"/>
            <rFont val="ＭＳ Ｐゴシック"/>
            <family val="3"/>
            <charset val="128"/>
          </rPr>
          <t xml:space="preserve">★事業所における常勤職員が勤務すべき１週間の時間数
1日8時間の5日勤務なら
8時間×5日＝40時間
※32時間以下の場合は32時間としてください
</t>
        </r>
      </text>
    </comment>
    <comment ref="B13" authorId="1" shapeId="0">
      <text>
        <r>
          <rPr>
            <sz val="9"/>
            <color indexed="81"/>
            <rFont val="ＭＳ Ｐゴシック"/>
            <family val="3"/>
            <charset val="128"/>
          </rPr>
          <t>★指定基準または加算要件として必要な職種をリストの中から選択してください
★兼務している場合は行を分けてください</t>
        </r>
      </text>
    </comment>
    <comment ref="C13" authorId="1" shapeId="0">
      <text>
        <r>
          <rPr>
            <sz val="9"/>
            <color indexed="81"/>
            <rFont val="ＭＳ Ｐゴシック"/>
            <family val="3"/>
            <charset val="128"/>
          </rPr>
          <t>常勤とは、雇用形態にかかわらず、当該事業所において常勤の職員が勤務すべき時間数を満たしているものをいいます。</t>
        </r>
      </text>
    </comment>
    <comment ref="D13" authorId="1" shapeId="0">
      <text>
        <r>
          <rPr>
            <sz val="9"/>
            <color indexed="81"/>
            <rFont val="ＭＳ Ｐゴシック"/>
            <family val="3"/>
            <charset val="128"/>
          </rPr>
          <t>★当該事業所で
１つの職務のみ従事する場合は「専従」
２つ以上の職務に従事する場合は「兼務」
★併設する他事業所に従事する場合を兼務とは表記しません。
その場合は、「その他従事する事業所及び職種」に記載してください。</t>
        </r>
      </text>
    </comment>
    <comment ref="F13" authorId="0" shapeId="0">
      <text>
        <r>
          <rPr>
            <sz val="9"/>
            <color indexed="81"/>
            <rFont val="ＭＳ Ｐゴシック"/>
            <family val="3"/>
            <charset val="128"/>
          </rPr>
          <t>下記で設定した勤務時間の記号をリストから選んでください</t>
        </r>
      </text>
    </comment>
    <comment ref="AJ13" authorId="1" shapeId="0">
      <text>
        <r>
          <rPr>
            <sz val="9"/>
            <color indexed="81"/>
            <rFont val="ＭＳ Ｐゴシック"/>
            <family val="3"/>
            <charset val="128"/>
          </rPr>
          <t>当該事業所以外に兼務している職務があれば記載</t>
        </r>
      </text>
    </comment>
    <comment ref="AJ14" authorId="1" shapeId="0">
      <text>
        <r>
          <rPr>
            <sz val="9"/>
            <color indexed="81"/>
            <rFont val="ＭＳ Ｐゴシック"/>
            <family val="3"/>
            <charset val="128"/>
          </rPr>
          <t>当該事業所以外に兼務している職務があれば記載</t>
        </r>
      </text>
    </comment>
    <comment ref="AJ15" authorId="1" shapeId="0">
      <text>
        <r>
          <rPr>
            <sz val="9"/>
            <color indexed="81"/>
            <rFont val="ＭＳ Ｐゴシック"/>
            <family val="3"/>
            <charset val="128"/>
          </rPr>
          <t>当該事業所以外に兼務している職務があれば記載</t>
        </r>
      </text>
    </comment>
    <comment ref="AJ16" authorId="1" shapeId="0">
      <text>
        <r>
          <rPr>
            <sz val="9"/>
            <color indexed="81"/>
            <rFont val="ＭＳ Ｐゴシック"/>
            <family val="3"/>
            <charset val="128"/>
          </rPr>
          <t>当該事業所以外に兼務している職務があれば記載</t>
        </r>
      </text>
    </comment>
    <comment ref="AJ17" authorId="1" shapeId="0">
      <text>
        <r>
          <rPr>
            <sz val="9"/>
            <color indexed="81"/>
            <rFont val="ＭＳ Ｐゴシック"/>
            <family val="3"/>
            <charset val="128"/>
          </rPr>
          <t>当該事業所以外に兼務している職務があれば記載</t>
        </r>
      </text>
    </comment>
    <comment ref="AJ18" authorId="1" shapeId="0">
      <text>
        <r>
          <rPr>
            <sz val="9"/>
            <color indexed="81"/>
            <rFont val="ＭＳ Ｐゴシック"/>
            <family val="3"/>
            <charset val="128"/>
          </rPr>
          <t>当該事業所以外に兼務している職務があれば記載</t>
        </r>
      </text>
    </comment>
    <comment ref="AJ19" authorId="1" shapeId="0">
      <text>
        <r>
          <rPr>
            <sz val="9"/>
            <color indexed="81"/>
            <rFont val="ＭＳ Ｐゴシック"/>
            <family val="3"/>
            <charset val="128"/>
          </rPr>
          <t>当該事業所以外に兼務している職務があれば記載</t>
        </r>
      </text>
    </comment>
    <comment ref="AJ20" authorId="1" shapeId="0">
      <text>
        <r>
          <rPr>
            <sz val="9"/>
            <color indexed="81"/>
            <rFont val="ＭＳ Ｐゴシック"/>
            <family val="3"/>
            <charset val="128"/>
          </rPr>
          <t>当該事業所以外に兼務している職務があれば記載</t>
        </r>
      </text>
    </comment>
    <comment ref="AJ21" authorId="1" shapeId="0">
      <text>
        <r>
          <rPr>
            <sz val="9"/>
            <color indexed="81"/>
            <rFont val="ＭＳ Ｐゴシック"/>
            <family val="3"/>
            <charset val="128"/>
          </rPr>
          <t>当該事業所以外に兼務している職務があれば記載</t>
        </r>
      </text>
    </comment>
    <comment ref="AJ22" authorId="1" shapeId="0">
      <text>
        <r>
          <rPr>
            <sz val="9"/>
            <color indexed="81"/>
            <rFont val="ＭＳ Ｐゴシック"/>
            <family val="3"/>
            <charset val="128"/>
          </rPr>
          <t>当該事業所以外に兼務している職務があれば記載</t>
        </r>
      </text>
    </comment>
    <comment ref="AJ23" authorId="1" shapeId="0">
      <text>
        <r>
          <rPr>
            <sz val="9"/>
            <color indexed="81"/>
            <rFont val="ＭＳ Ｐゴシック"/>
            <family val="3"/>
            <charset val="128"/>
          </rPr>
          <t>当該事業所以外に兼務している職務があれば記載</t>
        </r>
      </text>
    </comment>
    <comment ref="AJ24" authorId="1" shapeId="0">
      <text>
        <r>
          <rPr>
            <sz val="9"/>
            <color indexed="81"/>
            <rFont val="ＭＳ Ｐゴシック"/>
            <family val="3"/>
            <charset val="128"/>
          </rPr>
          <t>当該事業所以外に兼務している職務があれば記載</t>
        </r>
      </text>
    </comment>
    <comment ref="AJ25" authorId="1" shapeId="0">
      <text>
        <r>
          <rPr>
            <sz val="9"/>
            <color indexed="81"/>
            <rFont val="ＭＳ Ｐゴシック"/>
            <family val="3"/>
            <charset val="128"/>
          </rPr>
          <t>当該事業所以外に兼務している職務があれば記載</t>
        </r>
      </text>
    </comment>
    <comment ref="AJ26" authorId="1" shapeId="0">
      <text>
        <r>
          <rPr>
            <sz val="9"/>
            <color indexed="81"/>
            <rFont val="ＭＳ Ｐゴシック"/>
            <family val="3"/>
            <charset val="128"/>
          </rPr>
          <t>当該事業所以外に兼務している職務があれば記載</t>
        </r>
      </text>
    </comment>
    <comment ref="AJ27" authorId="1" shapeId="0">
      <text>
        <r>
          <rPr>
            <sz val="9"/>
            <color indexed="81"/>
            <rFont val="ＭＳ Ｐゴシック"/>
            <family val="3"/>
            <charset val="128"/>
          </rPr>
          <t>当該事業所以外に兼務している職務があれば記載</t>
        </r>
      </text>
    </comment>
    <comment ref="C31" authorId="0" shapeId="0">
      <text>
        <r>
          <rPr>
            <sz val="9"/>
            <color indexed="81"/>
            <rFont val="ＭＳ Ｐゴシック"/>
            <family val="3"/>
            <charset val="128"/>
          </rPr>
          <t xml:space="preserve">★記号に対しての勤務時間数と、日中の休憩時間を設定してください
★設定後、勤務時間数と生活時間帯の勤務時間数を確認してください
</t>
        </r>
      </text>
    </comment>
    <comment ref="D31" authorId="1" shapeId="0">
      <text>
        <r>
          <rPr>
            <sz val="9"/>
            <color indexed="81"/>
            <rFont val="ＭＳ Ｐゴシック"/>
            <family val="3"/>
            <charset val="128"/>
          </rPr>
          <t>2文字までで自由に設定してください。
Ａ,Ｂ,Ｃ・・・
①,②,③・・・
早,日,遅・・・
日1,日2・・・</t>
        </r>
      </text>
    </comment>
    <comment ref="E31" authorId="1" shapeId="0">
      <text>
        <r>
          <rPr>
            <sz val="9"/>
            <color indexed="81"/>
            <rFont val="ＭＳ Ｐゴシック"/>
            <family val="3"/>
            <charset val="128"/>
          </rPr>
          <t>メモとして使ってください</t>
        </r>
      </text>
    </comment>
    <comment ref="F31" authorId="1" shapeId="0">
      <text>
        <r>
          <rPr>
            <sz val="9"/>
            <color indexed="81"/>
            <rFont val="ＭＳ Ｐゴシック"/>
            <family val="3"/>
            <charset val="128"/>
          </rPr>
          <t>開始時間
★０～２４時で入力してください
★休日の場合、勤務時間は空欄にしてください
★夜勤は１日目の終了を２４時まで、２日目の開始を０時からとしてください</t>
        </r>
      </text>
    </comment>
    <comment ref="K31" authorId="1" shapeId="0">
      <text>
        <r>
          <rPr>
            <sz val="9"/>
            <color indexed="81"/>
            <rFont val="ＭＳ Ｐゴシック"/>
            <family val="3"/>
            <charset val="128"/>
          </rPr>
          <t>終了時間
★０～２４時で入力してください
★休日の場合、勤務時間は空欄にしてください
★夜勤は１日目の終了を２４時まで、２日目の開始を０時からとしてください</t>
        </r>
      </text>
    </comment>
    <comment ref="P31" authorId="1" shapeId="0">
      <text>
        <r>
          <rPr>
            <sz val="9"/>
            <color indexed="81"/>
            <rFont val="ＭＳ Ｐゴシック"/>
            <family val="3"/>
            <charset val="128"/>
          </rPr>
          <t>★上記で設定した生活時間帯内で取得する休憩時間数を入力してください
★夜勤時間帯に取得するものは含めないでください
★兼務の場合、休憩時間が重複しないように注意してください</t>
        </r>
      </text>
    </comment>
  </commentList>
</comments>
</file>

<file path=xl/sharedStrings.xml><?xml version="1.0" encoding="utf-8"?>
<sst xmlns="http://schemas.openxmlformats.org/spreadsheetml/2006/main" count="4004" uniqueCount="332">
  <si>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</si>
  <si>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職種</t>
    <rPh sb="0" eb="2">
      <t>ショクシュ</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</si>
  <si>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</si>
  <si>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</si>
  <si>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</si>
  <si>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</si>
  <si>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</si>
  <si>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常勤・非常勤</t>
    <rPh sb="0" eb="2">
      <t>ジョウキン</t>
    </rPh>
    <rPh sb="3" eb="6">
      <t>ヒジョウキン</t>
    </rPh>
    <phoneticPr fontId="3"/>
  </si>
  <si>
    <t>備考</t>
    <rPh sb="0" eb="2">
      <t>ビコウ</t>
    </rPh>
    <phoneticPr fontId="3"/>
  </si>
  <si>
    <t>年</t>
    <rPh sb="0" eb="1">
      <t>ネン</t>
    </rPh>
    <phoneticPr fontId="3"/>
  </si>
  <si>
    <t>月</t>
    <rPh sb="0" eb="1">
      <t>ガツ</t>
    </rPh>
    <phoneticPr fontId="3"/>
  </si>
  <si>
    <t>分</t>
    <rPh sb="0" eb="1">
      <t>ブン</t>
    </rPh>
    <phoneticPr fontId="3"/>
  </si>
  <si>
    <t>サービス提供時間帯（送迎等の時間を除く）　　　　　　　　　　　</t>
    <rPh sb="4" eb="6">
      <t>テイキョウ</t>
    </rPh>
    <rPh sb="6" eb="9">
      <t>ジカンタイ</t>
    </rPh>
    <rPh sb="10" eb="13">
      <t>ソウゲイトウ</t>
    </rPh>
    <rPh sb="14" eb="16">
      <t>ジカン</t>
    </rPh>
    <rPh sb="17" eb="18">
      <t>ノゾ</t>
    </rPh>
    <phoneticPr fontId="3"/>
  </si>
  <si>
    <t>事業所名</t>
    <rPh sb="0" eb="2">
      <t>ジギョウ</t>
    </rPh>
    <rPh sb="2" eb="3">
      <t>ショ</t>
    </rPh>
    <rPh sb="3" eb="4">
      <t>メイ</t>
    </rPh>
    <phoneticPr fontId="3"/>
  </si>
  <si>
    <t>時</t>
    <rPh sb="0" eb="1">
      <t>ジ</t>
    </rPh>
    <phoneticPr fontId="3"/>
  </si>
  <si>
    <t>分</t>
    <rPh sb="0" eb="1">
      <t>フン</t>
    </rPh>
    <phoneticPr fontId="3"/>
  </si>
  <si>
    <t>～</t>
    <phoneticPr fontId="3"/>
  </si>
  <si>
    <t>専従・兼務</t>
    <rPh sb="0" eb="2">
      <t>センジュウ</t>
    </rPh>
    <rPh sb="3" eb="5">
      <t>ケンム</t>
    </rPh>
    <phoneticPr fontId="3"/>
  </si>
  <si>
    <t>（Ｃ）　　　　　常勤換算　　　　　　　　　（Ｂ/勤務すべき時間数）</t>
    <rPh sb="8" eb="10">
      <t>ジョウキン</t>
    </rPh>
    <rPh sb="10" eb="12">
      <t>カンサン</t>
    </rPh>
    <rPh sb="24" eb="26">
      <t>キンム</t>
    </rPh>
    <rPh sb="29" eb="31">
      <t>ジカン</t>
    </rPh>
    <rPh sb="31" eb="32">
      <t>スウ</t>
    </rPh>
    <phoneticPr fontId="3"/>
  </si>
  <si>
    <t>管理者</t>
  </si>
  <si>
    <t>休</t>
    <rPh sb="0" eb="1">
      <t>キュウ</t>
    </rPh>
    <phoneticPr fontId="3"/>
  </si>
  <si>
    <t>生活相談員</t>
  </si>
  <si>
    <t>介護職員</t>
  </si>
  <si>
    <t>看護職員</t>
  </si>
  <si>
    <t>B</t>
    <phoneticPr fontId="3"/>
  </si>
  <si>
    <t>機能訓練指導員</t>
  </si>
  <si>
    <t>備考（メモ）</t>
    <phoneticPr fontId="3"/>
  </si>
  <si>
    <t>勤務時間帯（休憩時間含む）</t>
    <rPh sb="0" eb="2">
      <t>キンム</t>
    </rPh>
    <rPh sb="2" eb="4">
      <t>ジカン</t>
    </rPh>
    <rPh sb="4" eb="5">
      <t>タイ</t>
    </rPh>
    <rPh sb="6" eb="8">
      <t>キュウケイ</t>
    </rPh>
    <rPh sb="8" eb="10">
      <t>ジカン</t>
    </rPh>
    <rPh sb="10" eb="11">
      <t>フク</t>
    </rPh>
    <phoneticPr fontId="3"/>
  </si>
  <si>
    <t>勤務時間数</t>
    <rPh sb="0" eb="2">
      <t>キンム</t>
    </rPh>
    <rPh sb="2" eb="4">
      <t>ジカン</t>
    </rPh>
    <rPh sb="4" eb="5">
      <t>スウ</t>
    </rPh>
    <phoneticPr fontId="3"/>
  </si>
  <si>
    <t>サービス提供時間帯の勤務時間</t>
    <rPh sb="4" eb="6">
      <t>テイキョウ</t>
    </rPh>
    <rPh sb="6" eb="9">
      <t>ジカンタイ</t>
    </rPh>
    <rPh sb="10" eb="12">
      <t>キンム</t>
    </rPh>
    <rPh sb="12" eb="14">
      <t>ジカン</t>
    </rPh>
    <phoneticPr fontId="3"/>
  </si>
  <si>
    <t>時間</t>
    <rPh sb="0" eb="2">
      <t>ジカン</t>
    </rPh>
    <phoneticPr fontId="3"/>
  </si>
  <si>
    <t>日中の時間帯における介護職員の勤務時間数の合計</t>
    <rPh sb="0" eb="2">
      <t>ニッチュウ</t>
    </rPh>
    <rPh sb="3" eb="6">
      <t>ジカンタイ</t>
    </rPh>
    <rPh sb="15" eb="17">
      <t>キンム</t>
    </rPh>
    <rPh sb="17" eb="20">
      <t>ジカンスウ</t>
    </rPh>
    <rPh sb="21" eb="23">
      <t>ゴウケイ</t>
    </rPh>
    <phoneticPr fontId="3"/>
  </si>
  <si>
    <t>夜間及び深夜の時間帯における訪問要員（待機職員の名）</t>
    <rPh sb="0" eb="2">
      <t>ヤカン</t>
    </rPh>
    <rPh sb="2" eb="3">
      <t>オヨ</t>
    </rPh>
    <rPh sb="4" eb="6">
      <t>シンヤ</t>
    </rPh>
    <rPh sb="7" eb="10">
      <t>ジカンタイ</t>
    </rPh>
    <rPh sb="14" eb="16">
      <t>ホウモン</t>
    </rPh>
    <rPh sb="16" eb="18">
      <t>ヨウイン</t>
    </rPh>
    <rPh sb="19" eb="21">
      <t>タイキ</t>
    </rPh>
    <rPh sb="21" eb="23">
      <t>ショクイン</t>
    </rPh>
    <rPh sb="24" eb="25">
      <t>ナ</t>
    </rPh>
    <phoneticPr fontId="3"/>
  </si>
  <si>
    <t>宿泊者のいない場合の宿直体制</t>
    <rPh sb="0" eb="2">
      <t>シュクハク</t>
    </rPh>
    <rPh sb="2" eb="3">
      <t>シャ</t>
    </rPh>
    <rPh sb="7" eb="9">
      <t>バアイ</t>
    </rPh>
    <rPh sb="10" eb="12">
      <t>シュクチョク</t>
    </rPh>
    <rPh sb="12" eb="14">
      <t>タイセイ</t>
    </rPh>
    <phoneticPr fontId="3"/>
  </si>
  <si>
    <t>※この表においては、夜間及び深夜の時間帯の休憩時間は除かれていません。</t>
    <rPh sb="3" eb="4">
      <t>ヒョウ</t>
    </rPh>
    <rPh sb="10" eb="12">
      <t>ヤカン</t>
    </rPh>
    <rPh sb="12" eb="13">
      <t>オヨ</t>
    </rPh>
    <rPh sb="14" eb="16">
      <t>シンヤ</t>
    </rPh>
    <rPh sb="17" eb="20">
      <t>ジカンタイ</t>
    </rPh>
    <rPh sb="21" eb="23">
      <t>キュウケイ</t>
    </rPh>
    <rPh sb="23" eb="25">
      <t>ジカン</t>
    </rPh>
    <rPh sb="26" eb="27">
      <t>ノゾ</t>
    </rPh>
    <phoneticPr fontId="3"/>
  </si>
  <si>
    <t>日中の時間帯の勤務時間</t>
    <rPh sb="0" eb="2">
      <t>ニッチュウ</t>
    </rPh>
    <rPh sb="3" eb="6">
      <t>ジカンタイ</t>
    </rPh>
    <rPh sb="7" eb="9">
      <t>キンム</t>
    </rPh>
    <rPh sb="9" eb="11">
      <t>ジカン</t>
    </rPh>
    <phoneticPr fontId="3"/>
  </si>
  <si>
    <t>常</t>
  </si>
  <si>
    <t>兼</t>
  </si>
  <si>
    <t>A</t>
    <phoneticPr fontId="3"/>
  </si>
  <si>
    <t>介護支援専門員</t>
  </si>
  <si>
    <t>介護従事者</t>
  </si>
  <si>
    <t>非</t>
  </si>
  <si>
    <t>専</t>
  </si>
  <si>
    <t>P</t>
  </si>
  <si>
    <t>P2</t>
  </si>
  <si>
    <t>C</t>
    <phoneticPr fontId="3"/>
  </si>
  <si>
    <t>日勤</t>
    <rPh sb="0" eb="2">
      <t>ニッキン</t>
    </rPh>
    <phoneticPr fontId="3"/>
  </si>
  <si>
    <t>早番</t>
    <rPh sb="0" eb="2">
      <t>ハヤバン</t>
    </rPh>
    <phoneticPr fontId="3"/>
  </si>
  <si>
    <t>パート</t>
    <phoneticPr fontId="3"/>
  </si>
  <si>
    <t>　サービス種類（認知症対応型共同生活介護）</t>
  </si>
  <si>
    <t>ユニット名</t>
    <rPh sb="4" eb="5">
      <t>メイ</t>
    </rPh>
    <phoneticPr fontId="3"/>
  </si>
  <si>
    <t>※この表においては、夜間及び深夜の時間帯の休憩時間は除かれていないため160時間を越えることがあります。</t>
    <rPh sb="3" eb="4">
      <t>ヒョウ</t>
    </rPh>
    <rPh sb="10" eb="12">
      <t>ヤカン</t>
    </rPh>
    <rPh sb="12" eb="13">
      <t>オヨ</t>
    </rPh>
    <rPh sb="14" eb="16">
      <t>シンヤ</t>
    </rPh>
    <rPh sb="17" eb="20">
      <t>ジカンタイ</t>
    </rPh>
    <rPh sb="21" eb="23">
      <t>キュウケイ</t>
    </rPh>
    <rPh sb="23" eb="25">
      <t>ジカン</t>
    </rPh>
    <rPh sb="26" eb="27">
      <t>ノゾ</t>
    </rPh>
    <rPh sb="38" eb="40">
      <t>ジカン</t>
    </rPh>
    <rPh sb="41" eb="42">
      <t>コ</t>
    </rPh>
    <phoneticPr fontId="3"/>
  </si>
  <si>
    <t>グループホームまつさか</t>
    <phoneticPr fontId="3"/>
  </si>
  <si>
    <t>計画作成（ｹｱﾏﾈ）</t>
  </si>
  <si>
    <t>①</t>
    <phoneticPr fontId="3"/>
  </si>
  <si>
    <t>⑤</t>
    <phoneticPr fontId="3"/>
  </si>
  <si>
    <t>④</t>
    <phoneticPr fontId="3"/>
  </si>
  <si>
    <t>②</t>
    <phoneticPr fontId="3"/>
  </si>
  <si>
    <t>③</t>
    <phoneticPr fontId="3"/>
  </si>
  <si>
    <t>常勤職員が勤務すべき時間数（週）↓</t>
    <rPh sb="0" eb="2">
      <t>ジョウキン</t>
    </rPh>
    <rPh sb="2" eb="4">
      <t>ショクイン</t>
    </rPh>
    <rPh sb="5" eb="7">
      <t>キンム</t>
    </rPh>
    <rPh sb="10" eb="12">
      <t>ジカン</t>
    </rPh>
    <rPh sb="12" eb="13">
      <t>スウ</t>
    </rPh>
    <rPh sb="14" eb="15">
      <t>シュウ</t>
    </rPh>
    <phoneticPr fontId="3"/>
  </si>
  <si>
    <t>日中の時間帯の常勤換算後の人数</t>
    <phoneticPr fontId="3"/>
  </si>
  <si>
    <t>その他従事する事業所及び職種</t>
    <rPh sb="2" eb="3">
      <t>タ</t>
    </rPh>
    <rPh sb="3" eb="5">
      <t>ジュウジ</t>
    </rPh>
    <rPh sb="7" eb="9">
      <t>ジギョウ</t>
    </rPh>
    <rPh sb="9" eb="10">
      <t>ショ</t>
    </rPh>
    <rPh sb="10" eb="11">
      <t>オヨ</t>
    </rPh>
    <rPh sb="12" eb="14">
      <t>ショクシュ</t>
    </rPh>
    <phoneticPr fontId="3"/>
  </si>
  <si>
    <t>日中の時間帯に取得する休憩時間数</t>
    <phoneticPr fontId="3"/>
  </si>
  <si>
    <t>勤務時間帯（休憩時間含む）</t>
    <phoneticPr fontId="3"/>
  </si>
  <si>
    <t>ウグイス</t>
    <phoneticPr fontId="3"/>
  </si>
  <si>
    <t>遅番</t>
    <rPh sb="0" eb="2">
      <t>オソバン</t>
    </rPh>
    <phoneticPr fontId="3"/>
  </si>
  <si>
    <t>（A）　　4週の勤務時間合計</t>
    <rPh sb="8" eb="10">
      <t>キンム</t>
    </rPh>
    <rPh sb="10" eb="12">
      <t>ジカン</t>
    </rPh>
    <phoneticPr fontId="3"/>
  </si>
  <si>
    <t>（B）　　　　週平均の勤務時間（A/4）</t>
    <phoneticPr fontId="3"/>
  </si>
  <si>
    <t>小規模多機能まつさか</t>
    <rPh sb="0" eb="3">
      <t>ショウキボ</t>
    </rPh>
    <rPh sb="3" eb="6">
      <t>タキノウ</t>
    </rPh>
    <phoneticPr fontId="3"/>
  </si>
  <si>
    <t>前年度における平均利用者数／月（新規の場合は推定数）</t>
    <rPh sb="0" eb="3">
      <t>ゼンネンド</t>
    </rPh>
    <rPh sb="7" eb="9">
      <t>ヘイキン</t>
    </rPh>
    <rPh sb="9" eb="12">
      <t>リヨウシャ</t>
    </rPh>
    <rPh sb="12" eb="13">
      <t>スウ</t>
    </rPh>
    <rPh sb="14" eb="15">
      <t>ツキ</t>
    </rPh>
    <rPh sb="16" eb="18">
      <t>シンキ</t>
    </rPh>
    <rPh sb="19" eb="21">
      <t>バアイ</t>
    </rPh>
    <rPh sb="22" eb="24">
      <t>スイテイ</t>
    </rPh>
    <rPh sb="24" eb="25">
      <t>スウ</t>
    </rPh>
    <phoneticPr fontId="3"/>
  </si>
  <si>
    <t>人</t>
    <rPh sb="0" eb="1">
      <t>ニン</t>
    </rPh>
    <phoneticPr fontId="3"/>
  </si>
  <si>
    <t>　　　　　　　　　　　　　　　　　　日中の勤務時間帯　　　　　　　　　　</t>
    <rPh sb="18" eb="20">
      <t>ニッチュウ</t>
    </rPh>
    <rPh sb="21" eb="23">
      <t>キンム</t>
    </rPh>
    <rPh sb="23" eb="26">
      <t>ジカンタイ</t>
    </rPh>
    <phoneticPr fontId="3"/>
  </si>
  <si>
    <t>日中の勤務時間帯における介護(看護)職員の勤務時間数の合計</t>
    <rPh sb="0" eb="2">
      <t>ニッチュウ</t>
    </rPh>
    <rPh sb="3" eb="5">
      <t>キンム</t>
    </rPh>
    <rPh sb="5" eb="8">
      <t>ジカンタイ</t>
    </rPh>
    <rPh sb="15" eb="17">
      <t>カンゴ</t>
    </rPh>
    <rPh sb="21" eb="23">
      <t>キンム</t>
    </rPh>
    <rPh sb="23" eb="26">
      <t>ジカンスウ</t>
    </rPh>
    <rPh sb="27" eb="29">
      <t>ゴウケイ</t>
    </rPh>
    <phoneticPr fontId="3"/>
  </si>
  <si>
    <t>オンコール体制</t>
  </si>
  <si>
    <t>宿泊利用予定者数</t>
    <rPh sb="0" eb="2">
      <t>シュクハク</t>
    </rPh>
    <rPh sb="2" eb="4">
      <t>リヨウ</t>
    </rPh>
    <rPh sb="4" eb="7">
      <t>ヨテイシャ</t>
    </rPh>
    <rPh sb="7" eb="8">
      <t>スウ</t>
    </rPh>
    <phoneticPr fontId="3"/>
  </si>
  <si>
    <t>通い利用予定者数</t>
    <rPh sb="0" eb="1">
      <t>カヨ</t>
    </rPh>
    <rPh sb="2" eb="4">
      <t>リヨウ</t>
    </rPh>
    <rPh sb="4" eb="7">
      <t>ヨテイシャ</t>
    </rPh>
    <rPh sb="7" eb="8">
      <t>スウ</t>
    </rPh>
    <phoneticPr fontId="3"/>
  </si>
  <si>
    <t>日中の勤務時間帯
における勤務時間</t>
    <rPh sb="0" eb="2">
      <t>ニッチュウ</t>
    </rPh>
    <rPh sb="3" eb="5">
      <t>キンム</t>
    </rPh>
    <rPh sb="5" eb="8">
      <t>ジカンタイ</t>
    </rPh>
    <rPh sb="13" eb="15">
      <t>キンム</t>
    </rPh>
    <rPh sb="15" eb="17">
      <t>ジカン</t>
    </rPh>
    <phoneticPr fontId="3"/>
  </si>
  <si>
    <t>日中の勤務時間帯に
取得する休憩時間数</t>
    <rPh sb="3" eb="5">
      <t>キンム</t>
    </rPh>
    <phoneticPr fontId="3"/>
  </si>
  <si>
    <t>サービス種類（小規模多機能型居宅介護）</t>
    <rPh sb="7" eb="10">
      <t>ショウキボ</t>
    </rPh>
    <rPh sb="10" eb="14">
      <t>タキノウガタ</t>
    </rPh>
    <rPh sb="14" eb="16">
      <t>キョタク</t>
    </rPh>
    <phoneticPr fontId="3"/>
  </si>
  <si>
    <t>～</t>
    <phoneticPr fontId="3"/>
  </si>
  <si>
    <t>（B）　　　　週平均の勤務時間（A/4）</t>
    <phoneticPr fontId="3"/>
  </si>
  <si>
    <t>日中の勤務時間帯の常勤換算後の人数</t>
    <phoneticPr fontId="3"/>
  </si>
  <si>
    <t>備考（メモ）</t>
    <phoneticPr fontId="3"/>
  </si>
  <si>
    <t>常勤職員が勤務すべき時間数（週）↓</t>
    <phoneticPr fontId="3"/>
  </si>
  <si>
    <t>認知症対応型通所介護まつさか</t>
    <rPh sb="0" eb="2">
      <t>ニンチ</t>
    </rPh>
    <rPh sb="2" eb="3">
      <t>ショウ</t>
    </rPh>
    <rPh sb="3" eb="6">
      <t>タイオウガタ</t>
    </rPh>
    <rPh sb="6" eb="8">
      <t>ツウショ</t>
    </rPh>
    <rPh sb="8" eb="10">
      <t>カイゴ</t>
    </rPh>
    <phoneticPr fontId="3"/>
  </si>
  <si>
    <t>（A）4週の合計</t>
    <phoneticPr fontId="3"/>
  </si>
  <si>
    <t>その他従事する事業所及び職種</t>
    <rPh sb="2" eb="3">
      <t>タ</t>
    </rPh>
    <rPh sb="3" eb="5">
      <t>ジュウジ</t>
    </rPh>
    <rPh sb="7" eb="10">
      <t>ジギョウショ</t>
    </rPh>
    <rPh sb="10" eb="11">
      <t>オヨ</t>
    </rPh>
    <rPh sb="12" eb="14">
      <t>ショクシュ</t>
    </rPh>
    <phoneticPr fontId="3"/>
  </si>
  <si>
    <t>利用予定者数</t>
    <rPh sb="0" eb="2">
      <t>リヨウ</t>
    </rPh>
    <rPh sb="2" eb="5">
      <t>ヨテイシャ</t>
    </rPh>
    <rPh sb="5" eb="6">
      <t>スウ</t>
    </rPh>
    <phoneticPr fontId="3"/>
  </si>
  <si>
    <t>サービス提供時間の休憩時間数</t>
    <phoneticPr fontId="3"/>
  </si>
  <si>
    <t>サービス提供時間の休憩時間数</t>
    <phoneticPr fontId="3"/>
  </si>
  <si>
    <t>勤務時間数</t>
    <phoneticPr fontId="3"/>
  </si>
  <si>
    <t>機能訓練</t>
    <rPh sb="0" eb="2">
      <t>キノウ</t>
    </rPh>
    <rPh sb="2" eb="4">
      <t>クンレン</t>
    </rPh>
    <phoneticPr fontId="3"/>
  </si>
  <si>
    <t>(A)
4週の合計</t>
    <phoneticPr fontId="3"/>
  </si>
  <si>
    <t>(B)
週平均の勤務時間（A/4）</t>
    <phoneticPr fontId="3"/>
  </si>
  <si>
    <t>（Ｃ）　　　　　常勤換算　　　　　　　　　（Ｂ/勤務すべき時間数）</t>
    <phoneticPr fontId="3"/>
  </si>
  <si>
    <t>　　　　　　　　　　　　　　　　　　　　　　　　　　　　　　　　　　　</t>
    <phoneticPr fontId="3"/>
  </si>
  <si>
    <t>　常勤換算が必要な職種（介護職員）は、常勤及び非常勤の「週平均の勤務時間」をすべて足し、常勤の従業者が週に勤務すべき時間数で割って、「常勤換算後の人数」を算出してください。　※　算出にあたっては、小数点以下第２位を切り捨ててください。　</t>
    <phoneticPr fontId="3"/>
  </si>
  <si>
    <t>　申請する事業に係る従業者全員（管理者を含む。）について、４週間分の勤務時間を記入してください。</t>
    <phoneticPr fontId="3"/>
  </si>
  <si>
    <t>　休憩時間・時間外勤務を除いた勤務時間数としてください。</t>
    <phoneticPr fontId="3"/>
  </si>
  <si>
    <t>　同一事業所内で兼務する場合は、それぞれの職種ごとに勤務時間を分けて２行に記載してください。但し、介護支援専門員が生活相談員を兼務するなど、常勤換算でそれぞれの職種を１とすることができる場合は分けることは不要です。その場合は「職種」の欄に「介護支援専門員兼生活相談員」と記載してください。</t>
    <rPh sb="1" eb="3">
      <t>ドウイツ</t>
    </rPh>
    <rPh sb="3" eb="5">
      <t>ジギョウ</t>
    </rPh>
    <rPh sb="5" eb="6">
      <t>ショ</t>
    </rPh>
    <rPh sb="6" eb="7">
      <t>ナイ</t>
    </rPh>
    <rPh sb="8" eb="10">
      <t>ケンム</t>
    </rPh>
    <rPh sb="12" eb="14">
      <t>バアイ</t>
    </rPh>
    <rPh sb="21" eb="23">
      <t>ショクシュ</t>
    </rPh>
    <phoneticPr fontId="3"/>
  </si>
  <si>
    <t>日中の勤務時間帯の常勤換算後の人数</t>
    <phoneticPr fontId="3"/>
  </si>
  <si>
    <t>～</t>
    <phoneticPr fontId="3"/>
  </si>
  <si>
    <t>（B）　　　　週平均の勤務時間（A/4）</t>
    <phoneticPr fontId="3"/>
  </si>
  <si>
    <t>日中の勤務時間帯の常勤換算後の人数</t>
    <phoneticPr fontId="3"/>
  </si>
  <si>
    <t>備考（メモ）</t>
    <phoneticPr fontId="3"/>
  </si>
  <si>
    <t>勤務時間帯（休憩時間含む）</t>
    <phoneticPr fontId="3"/>
  </si>
  <si>
    <t>P</t>
    <phoneticPr fontId="3"/>
  </si>
  <si>
    <t>B</t>
    <phoneticPr fontId="3"/>
  </si>
  <si>
    <t>D</t>
    <phoneticPr fontId="3"/>
  </si>
  <si>
    <t>E</t>
    <phoneticPr fontId="3"/>
  </si>
  <si>
    <t>F</t>
    <phoneticPr fontId="3"/>
  </si>
  <si>
    <t>G</t>
    <phoneticPr fontId="3"/>
  </si>
  <si>
    <t>H</t>
    <phoneticPr fontId="3"/>
  </si>
  <si>
    <t>I</t>
    <phoneticPr fontId="3"/>
  </si>
  <si>
    <t>J</t>
    <phoneticPr fontId="3"/>
  </si>
  <si>
    <t>日中の時間帯の常勤換算後の人数</t>
    <phoneticPr fontId="3"/>
  </si>
  <si>
    <t>共通・ユニット（　　　　　　　　　　）</t>
    <phoneticPr fontId="3"/>
  </si>
  <si>
    <t>　勤務形態一覧表はユニット毎に作成してください。各ユニットにはユニットリーダーを明記してください。</t>
    <rPh sb="1" eb="3">
      <t>キンム</t>
    </rPh>
    <rPh sb="3" eb="5">
      <t>ケイタイ</t>
    </rPh>
    <rPh sb="5" eb="7">
      <t>イチラン</t>
    </rPh>
    <rPh sb="7" eb="8">
      <t>ヒョウ</t>
    </rPh>
    <rPh sb="13" eb="14">
      <t>ゴト</t>
    </rPh>
    <rPh sb="15" eb="17">
      <t>サクセイ</t>
    </rPh>
    <rPh sb="24" eb="25">
      <t>カク</t>
    </rPh>
    <rPh sb="40" eb="42">
      <t>メイキ</t>
    </rPh>
    <phoneticPr fontId="3"/>
  </si>
  <si>
    <t>　勤務時間帯ごとに区分して番号（記号）を付し、上段には番号（記号）を、下段には勤務時間数を記載（※自動入力されます）してください。</t>
    <rPh sb="45" eb="47">
      <t>キサイ</t>
    </rPh>
    <rPh sb="49" eb="51">
      <t>ジドウ</t>
    </rPh>
    <rPh sb="51" eb="53">
      <t>ニュウリョク</t>
    </rPh>
    <phoneticPr fontId="3"/>
  </si>
  <si>
    <t>サービス種類</t>
    <phoneticPr fontId="3"/>
  </si>
  <si>
    <t>地域密着型介護老人福祉施設入居者生活介護</t>
  </si>
  <si>
    <t>小規模特別養護老人ホームまつさか</t>
    <rPh sb="0" eb="3">
      <t>ショウキボ</t>
    </rPh>
    <rPh sb="3" eb="5">
      <t>トクベツ</t>
    </rPh>
    <rPh sb="5" eb="7">
      <t>ヨウゴ</t>
    </rPh>
    <rPh sb="7" eb="9">
      <t>ロウジン</t>
    </rPh>
    <phoneticPr fontId="3"/>
  </si>
  <si>
    <t>日</t>
    <rPh sb="0" eb="1">
      <t>ニチ</t>
    </rPh>
    <phoneticPr fontId="3"/>
  </si>
  <si>
    <t>休</t>
    <rPh sb="0" eb="1">
      <t>ヤス</t>
    </rPh>
    <phoneticPr fontId="3"/>
  </si>
  <si>
    <t>夜勤</t>
    <rPh sb="0" eb="2">
      <t>ヤキン</t>
    </rPh>
    <phoneticPr fontId="3"/>
  </si>
  <si>
    <t>明け</t>
    <rPh sb="0" eb="1">
      <t>ア</t>
    </rPh>
    <phoneticPr fontId="3"/>
  </si>
  <si>
    <t>※この表においては、夜間及び深夜の時間帯の休憩時間は除かれていないため160時間を越えることがあります。</t>
    <phoneticPr fontId="3"/>
  </si>
  <si>
    <t>のように色づけしてある部分は、記入必須部分です。</t>
    <rPh sb="4" eb="5">
      <t>イロ</t>
    </rPh>
    <rPh sb="11" eb="13">
      <t>ブブン</t>
    </rPh>
    <rPh sb="15" eb="17">
      <t>キニュウ</t>
    </rPh>
    <rPh sb="17" eb="19">
      <t>ヒッス</t>
    </rPh>
    <rPh sb="19" eb="21">
      <t>ブブン</t>
    </rPh>
    <phoneticPr fontId="3"/>
  </si>
  <si>
    <t>のように色づけしてある部分は、必要に応じて記入してください。</t>
    <rPh sb="4" eb="5">
      <t>イロ</t>
    </rPh>
    <rPh sb="11" eb="13">
      <t>ブブン</t>
    </rPh>
    <rPh sb="15" eb="17">
      <t>ヒツヨウ</t>
    </rPh>
    <rPh sb="18" eb="19">
      <t>オウ</t>
    </rPh>
    <rPh sb="21" eb="23">
      <t>キニュウ</t>
    </rPh>
    <phoneticPr fontId="3"/>
  </si>
  <si>
    <t>のように色づけのない部分は、すでに文字や計算式が入力してあります。</t>
    <rPh sb="4" eb="5">
      <t>イロ</t>
    </rPh>
    <rPh sb="10" eb="12">
      <t>ブブン</t>
    </rPh>
    <rPh sb="17" eb="19">
      <t>モジ</t>
    </rPh>
    <rPh sb="20" eb="22">
      <t>ケイサン</t>
    </rPh>
    <rPh sb="22" eb="23">
      <t>シキ</t>
    </rPh>
    <rPh sb="24" eb="26">
      <t>ニュウリョク</t>
    </rPh>
    <phoneticPr fontId="3"/>
  </si>
  <si>
    <t>計算式については誤ってDelete（削除）してしまうと、数値が反映しなくなりますのでご注意ください。</t>
    <rPh sb="0" eb="2">
      <t>ケイサン</t>
    </rPh>
    <rPh sb="2" eb="3">
      <t>シキ</t>
    </rPh>
    <rPh sb="8" eb="9">
      <t>アヤマ</t>
    </rPh>
    <rPh sb="18" eb="20">
      <t>サクジョ</t>
    </rPh>
    <rPh sb="28" eb="30">
      <t>スウチ</t>
    </rPh>
    <rPh sb="31" eb="33">
      <t>ハンエイ</t>
    </rPh>
    <rPh sb="43" eb="45">
      <t>チュウイ</t>
    </rPh>
    <phoneticPr fontId="3"/>
  </si>
  <si>
    <t>欄が足りない場合は、行を追加するのではなく、新たなシートに記入してください。</t>
    <rPh sb="0" eb="1">
      <t>ラン</t>
    </rPh>
    <rPh sb="2" eb="3">
      <t>タ</t>
    </rPh>
    <rPh sb="6" eb="8">
      <t>バアイ</t>
    </rPh>
    <rPh sb="10" eb="11">
      <t>ギョウ</t>
    </rPh>
    <rPh sb="12" eb="14">
      <t>ツイカ</t>
    </rPh>
    <rPh sb="22" eb="23">
      <t>アラ</t>
    </rPh>
    <rPh sb="29" eb="31">
      <t>キニュウ</t>
    </rPh>
    <phoneticPr fontId="3"/>
  </si>
  <si>
    <t>★勤務形態一覧表記入の注意点について</t>
    <rPh sb="1" eb="3">
      <t>キンム</t>
    </rPh>
    <rPh sb="3" eb="5">
      <t>ケイタイ</t>
    </rPh>
    <rPh sb="5" eb="7">
      <t>イチラン</t>
    </rPh>
    <rPh sb="7" eb="8">
      <t>ヒョウ</t>
    </rPh>
    <rPh sb="8" eb="10">
      <t>キニュウ</t>
    </rPh>
    <rPh sb="11" eb="14">
      <t>チュウイテン</t>
    </rPh>
    <phoneticPr fontId="3"/>
  </si>
  <si>
    <t>各セルの記入方法は、コメント欄で説明しています。必ず一読してから記入してください。</t>
    <rPh sb="0" eb="1">
      <t>カク</t>
    </rPh>
    <rPh sb="4" eb="6">
      <t>キニュウ</t>
    </rPh>
    <rPh sb="6" eb="8">
      <t>ホウホウ</t>
    </rPh>
    <rPh sb="14" eb="15">
      <t>ラン</t>
    </rPh>
    <rPh sb="16" eb="18">
      <t>セツメイ</t>
    </rPh>
    <rPh sb="24" eb="25">
      <t>カナラ</t>
    </rPh>
    <rPh sb="26" eb="28">
      <t>イチドク</t>
    </rPh>
    <rPh sb="32" eb="34">
      <t>キニュウ</t>
    </rPh>
    <phoneticPr fontId="3"/>
  </si>
  <si>
    <t>⑥</t>
    <phoneticPr fontId="3"/>
  </si>
  <si>
    <t>認知症対応型通所介護</t>
  </si>
  <si>
    <t>日</t>
  </si>
  <si>
    <t>A</t>
    <phoneticPr fontId="3"/>
  </si>
  <si>
    <t>B</t>
    <phoneticPr fontId="3"/>
  </si>
  <si>
    <t>C</t>
    <phoneticPr fontId="3"/>
  </si>
  <si>
    <t>F</t>
    <phoneticPr fontId="3"/>
  </si>
  <si>
    <t>F</t>
    <phoneticPr fontId="3"/>
  </si>
  <si>
    <t>N1</t>
  </si>
  <si>
    <t>N1</t>
    <phoneticPr fontId="3"/>
  </si>
  <si>
    <t>N2</t>
  </si>
  <si>
    <t>N2</t>
    <phoneticPr fontId="3"/>
  </si>
  <si>
    <t>P1</t>
  </si>
  <si>
    <t>P1</t>
    <phoneticPr fontId="3"/>
  </si>
  <si>
    <t>P2</t>
    <phoneticPr fontId="3"/>
  </si>
  <si>
    <t>看</t>
    <rPh sb="0" eb="1">
      <t>ミ</t>
    </rPh>
    <phoneticPr fontId="3"/>
  </si>
  <si>
    <t>リ</t>
  </si>
  <si>
    <t>リ</t>
    <phoneticPr fontId="3"/>
  </si>
  <si>
    <t>日勤1</t>
    <rPh sb="0" eb="2">
      <t>ニッキン</t>
    </rPh>
    <phoneticPr fontId="3"/>
  </si>
  <si>
    <t>日勤2</t>
    <rPh sb="0" eb="2">
      <t>ニッキン</t>
    </rPh>
    <phoneticPr fontId="3"/>
  </si>
  <si>
    <t>パート1</t>
    <phoneticPr fontId="3"/>
  </si>
  <si>
    <t>パート2</t>
    <phoneticPr fontId="3"/>
  </si>
  <si>
    <t>看護職員</t>
    <rPh sb="0" eb="2">
      <t>カンゴ</t>
    </rPh>
    <rPh sb="2" eb="4">
      <t>ショクイン</t>
    </rPh>
    <phoneticPr fontId="3"/>
  </si>
  <si>
    <t>休み</t>
    <rPh sb="0" eb="1">
      <t>ヤス</t>
    </rPh>
    <phoneticPr fontId="3"/>
  </si>
  <si>
    <t>13.5人</t>
    <rPh sb="4" eb="5">
      <t>ニン</t>
    </rPh>
    <phoneticPr fontId="3"/>
  </si>
  <si>
    <t>L</t>
    <phoneticPr fontId="3"/>
  </si>
  <si>
    <t>H</t>
  </si>
  <si>
    <t>M</t>
    <phoneticPr fontId="3"/>
  </si>
  <si>
    <t>I</t>
    <phoneticPr fontId="3"/>
  </si>
  <si>
    <t>J</t>
    <phoneticPr fontId="3"/>
  </si>
  <si>
    <t>K</t>
    <phoneticPr fontId="3"/>
  </si>
  <si>
    <t>M</t>
    <phoneticPr fontId="3"/>
  </si>
  <si>
    <t>H</t>
    <phoneticPr fontId="3"/>
  </si>
  <si>
    <t>J</t>
    <phoneticPr fontId="3"/>
  </si>
  <si>
    <t>K</t>
    <phoneticPr fontId="3"/>
  </si>
  <si>
    <t>M</t>
    <phoneticPr fontId="3"/>
  </si>
  <si>
    <t>L</t>
    <phoneticPr fontId="3"/>
  </si>
  <si>
    <t>J</t>
    <phoneticPr fontId="3"/>
  </si>
  <si>
    <t>K</t>
    <phoneticPr fontId="3"/>
  </si>
  <si>
    <t>J</t>
    <phoneticPr fontId="3"/>
  </si>
  <si>
    <t>K</t>
    <phoneticPr fontId="3"/>
  </si>
  <si>
    <t>L</t>
    <phoneticPr fontId="3"/>
  </si>
  <si>
    <t>M</t>
    <phoneticPr fontId="3"/>
  </si>
  <si>
    <t>H</t>
    <phoneticPr fontId="3"/>
  </si>
  <si>
    <t>J</t>
    <phoneticPr fontId="3"/>
  </si>
  <si>
    <t>K</t>
    <phoneticPr fontId="3"/>
  </si>
  <si>
    <t>M</t>
    <phoneticPr fontId="3"/>
  </si>
  <si>
    <t>J</t>
    <phoneticPr fontId="3"/>
  </si>
  <si>
    <t>M</t>
    <phoneticPr fontId="3"/>
  </si>
  <si>
    <t>小規模多機能介護職員</t>
    <rPh sb="0" eb="3">
      <t>ショウキボ</t>
    </rPh>
    <rPh sb="3" eb="6">
      <t>タキノウ</t>
    </rPh>
    <rPh sb="6" eb="8">
      <t>カイゴ</t>
    </rPh>
    <rPh sb="8" eb="10">
      <t>ショクイン</t>
    </rPh>
    <phoneticPr fontId="3"/>
  </si>
  <si>
    <t>G</t>
    <phoneticPr fontId="3"/>
  </si>
  <si>
    <t>H</t>
    <phoneticPr fontId="3"/>
  </si>
  <si>
    <t>N</t>
  </si>
  <si>
    <t>N</t>
    <phoneticPr fontId="3"/>
  </si>
  <si>
    <t>O</t>
  </si>
  <si>
    <t>K</t>
    <phoneticPr fontId="3"/>
  </si>
  <si>
    <t>L</t>
    <phoneticPr fontId="3"/>
  </si>
  <si>
    <t>M</t>
    <phoneticPr fontId="3"/>
  </si>
  <si>
    <t>N</t>
    <phoneticPr fontId="3"/>
  </si>
  <si>
    <t>O</t>
    <phoneticPr fontId="3"/>
  </si>
  <si>
    <t>P</t>
    <phoneticPr fontId="3"/>
  </si>
  <si>
    <t>E</t>
    <phoneticPr fontId="3"/>
  </si>
  <si>
    <t>Q</t>
    <phoneticPr fontId="3"/>
  </si>
  <si>
    <t>R</t>
    <phoneticPr fontId="3"/>
  </si>
  <si>
    <t>n1</t>
  </si>
  <si>
    <t>n1</t>
    <phoneticPr fontId="3"/>
  </si>
  <si>
    <t>n2</t>
  </si>
  <si>
    <t>n2</t>
    <phoneticPr fontId="3"/>
  </si>
  <si>
    <t>H</t>
    <phoneticPr fontId="3"/>
  </si>
  <si>
    <t>O</t>
    <phoneticPr fontId="3"/>
  </si>
  <si>
    <t>●</t>
  </si>
  <si>
    <t>●</t>
    <phoneticPr fontId="3"/>
  </si>
  <si>
    <t>－</t>
  </si>
  <si>
    <t>日勤（午前）</t>
    <rPh sb="0" eb="2">
      <t>ニッキン</t>
    </rPh>
    <rPh sb="3" eb="5">
      <t>ゴゼン</t>
    </rPh>
    <phoneticPr fontId="3"/>
  </si>
  <si>
    <t>日勤（午後）</t>
    <rPh sb="0" eb="2">
      <t>ニッキン</t>
    </rPh>
    <rPh sb="3" eb="5">
      <t>ゴゴ</t>
    </rPh>
    <phoneticPr fontId="3"/>
  </si>
  <si>
    <t>パート</t>
    <phoneticPr fontId="3"/>
  </si>
  <si>
    <t>－</t>
    <phoneticPr fontId="3"/>
  </si>
  <si>
    <t>N</t>
    <phoneticPr fontId="3"/>
  </si>
  <si>
    <t>N</t>
    <phoneticPr fontId="3"/>
  </si>
  <si>
    <t>N</t>
    <phoneticPr fontId="3"/>
  </si>
  <si>
    <t>―</t>
  </si>
  <si>
    <t>N</t>
    <phoneticPr fontId="3"/>
  </si>
  <si>
    <t>－</t>
    <phoneticPr fontId="3"/>
  </si>
  <si>
    <t>グループホーム管理者</t>
    <rPh sb="7" eb="10">
      <t>カンリシャ</t>
    </rPh>
    <phoneticPr fontId="3"/>
  </si>
  <si>
    <t>グループホーム介護職員</t>
    <rPh sb="7" eb="9">
      <t>カイゴ</t>
    </rPh>
    <rPh sb="9" eb="11">
      <t>ショクイン</t>
    </rPh>
    <phoneticPr fontId="3"/>
  </si>
  <si>
    <t>認知デイ介護職員</t>
    <rPh sb="0" eb="2">
      <t>ニンチ</t>
    </rPh>
    <rPh sb="4" eb="6">
      <t>カイゴ</t>
    </rPh>
    <rPh sb="6" eb="8">
      <t>ショクイン</t>
    </rPh>
    <phoneticPr fontId="3"/>
  </si>
  <si>
    <t>N</t>
    <phoneticPr fontId="3"/>
  </si>
  <si>
    <t>S</t>
    <phoneticPr fontId="3"/>
  </si>
  <si>
    <t>T</t>
    <phoneticPr fontId="3"/>
  </si>
  <si>
    <t>U</t>
    <phoneticPr fontId="3"/>
  </si>
  <si>
    <t>V</t>
    <phoneticPr fontId="3"/>
  </si>
  <si>
    <t>H</t>
    <phoneticPr fontId="3"/>
  </si>
  <si>
    <t>W</t>
    <phoneticPr fontId="3"/>
  </si>
  <si>
    <t>X</t>
    <phoneticPr fontId="3"/>
  </si>
  <si>
    <t>P</t>
    <phoneticPr fontId="3"/>
  </si>
  <si>
    <t>Y</t>
    <phoneticPr fontId="3"/>
  </si>
  <si>
    <t>L</t>
    <phoneticPr fontId="3"/>
  </si>
  <si>
    <t>R</t>
    <phoneticPr fontId="3"/>
  </si>
  <si>
    <t>G</t>
    <phoneticPr fontId="3"/>
  </si>
  <si>
    <t>S</t>
    <phoneticPr fontId="3"/>
  </si>
  <si>
    <t>～</t>
    <phoneticPr fontId="3"/>
  </si>
  <si>
    <t>～</t>
    <phoneticPr fontId="3"/>
  </si>
  <si>
    <t>n2</t>
    <phoneticPr fontId="3"/>
  </si>
  <si>
    <t>～</t>
    <phoneticPr fontId="3"/>
  </si>
  <si>
    <t>H</t>
    <phoneticPr fontId="3"/>
  </si>
  <si>
    <t>O</t>
    <phoneticPr fontId="3"/>
  </si>
  <si>
    <t>P</t>
    <phoneticPr fontId="3"/>
  </si>
  <si>
    <t>パート</t>
    <phoneticPr fontId="3"/>
  </si>
  <si>
    <t>●</t>
    <phoneticPr fontId="3"/>
  </si>
  <si>
    <t>～</t>
    <phoneticPr fontId="3"/>
  </si>
  <si>
    <t>―</t>
    <phoneticPr fontId="3"/>
  </si>
  <si>
    <t>～</t>
    <phoneticPr fontId="3"/>
  </si>
  <si>
    <t>小規模管理者</t>
    <rPh sb="0" eb="3">
      <t>ショウキボ</t>
    </rPh>
    <rPh sb="3" eb="6">
      <t>カンリシャ</t>
    </rPh>
    <phoneticPr fontId="3"/>
  </si>
  <si>
    <t>小規模介護職員</t>
    <rPh sb="0" eb="3">
      <t>ショウキボ</t>
    </rPh>
    <rPh sb="3" eb="5">
      <t>カイゴ</t>
    </rPh>
    <rPh sb="5" eb="7">
      <t>ショクイン</t>
    </rPh>
    <phoneticPr fontId="3"/>
  </si>
  <si>
    <t>管理者</t>
    <rPh sb="0" eb="3">
      <t>カンリシャ</t>
    </rPh>
    <phoneticPr fontId="3"/>
  </si>
  <si>
    <t>N</t>
    <phoneticPr fontId="3"/>
  </si>
  <si>
    <t>N</t>
    <phoneticPr fontId="3"/>
  </si>
  <si>
    <t>医師</t>
    <rPh sb="0" eb="2">
      <t>イシ</t>
    </rPh>
    <phoneticPr fontId="3"/>
  </si>
  <si>
    <t>△</t>
  </si>
  <si>
    <t>生活相談員</t>
    <rPh sb="0" eb="5">
      <t>セイカツソウダンイン</t>
    </rPh>
    <phoneticPr fontId="3"/>
  </si>
  <si>
    <t>N</t>
    <phoneticPr fontId="3"/>
  </si>
  <si>
    <t>介護支援専門員</t>
    <rPh sb="0" eb="7">
      <t>カイゴシエンセンモンイン</t>
    </rPh>
    <phoneticPr fontId="3"/>
  </si>
  <si>
    <t>栄養士</t>
    <rPh sb="0" eb="3">
      <t>エイヨウシ</t>
    </rPh>
    <phoneticPr fontId="3"/>
  </si>
  <si>
    <t>看護職員</t>
    <rPh sb="0" eb="4">
      <t>カンゴショクイン</t>
    </rPh>
    <phoneticPr fontId="3"/>
  </si>
  <si>
    <t>お</t>
    <phoneticPr fontId="3"/>
  </si>
  <si>
    <t>看</t>
    <rPh sb="0" eb="1">
      <t>カン</t>
    </rPh>
    <phoneticPr fontId="3"/>
  </si>
  <si>
    <t>機能訓練指導員</t>
    <rPh sb="0" eb="7">
      <t>キノウクンレンシドウイン</t>
    </rPh>
    <phoneticPr fontId="3"/>
  </si>
  <si>
    <t>お</t>
    <phoneticPr fontId="3"/>
  </si>
  <si>
    <t>か</t>
    <phoneticPr fontId="3"/>
  </si>
  <si>
    <t>ユニット1</t>
    <phoneticPr fontId="3"/>
  </si>
  <si>
    <t>き</t>
    <phoneticPr fontId="3"/>
  </si>
  <si>
    <t>介護職員</t>
    <rPh sb="0" eb="4">
      <t>カイゴショクイン</t>
    </rPh>
    <phoneticPr fontId="3"/>
  </si>
  <si>
    <t>く</t>
    <phoneticPr fontId="3"/>
  </si>
  <si>
    <t>け</t>
    <phoneticPr fontId="3"/>
  </si>
  <si>
    <t>こ</t>
    <phoneticPr fontId="3"/>
  </si>
  <si>
    <t>共通</t>
    <phoneticPr fontId="3"/>
  </si>
  <si>
    <t>あ</t>
    <phoneticPr fontId="3"/>
  </si>
  <si>
    <t>N</t>
    <phoneticPr fontId="3"/>
  </si>
  <si>
    <t>N</t>
    <phoneticPr fontId="3"/>
  </si>
  <si>
    <t>N</t>
    <phoneticPr fontId="3"/>
  </si>
  <si>
    <t>い</t>
    <phoneticPr fontId="3"/>
  </si>
  <si>
    <t>う</t>
    <phoneticPr fontId="3"/>
  </si>
  <si>
    <t>え</t>
    <phoneticPr fontId="3"/>
  </si>
  <si>
    <t>ユニットリーダー</t>
    <phoneticPr fontId="3"/>
  </si>
  <si>
    <t>～</t>
    <phoneticPr fontId="3"/>
  </si>
  <si>
    <t>H</t>
    <phoneticPr fontId="3"/>
  </si>
  <si>
    <t>O</t>
    <phoneticPr fontId="3"/>
  </si>
  <si>
    <t>P1</t>
    <phoneticPr fontId="3"/>
  </si>
  <si>
    <t>パート1</t>
    <phoneticPr fontId="3"/>
  </si>
  <si>
    <t>P2</t>
    <phoneticPr fontId="3"/>
  </si>
  <si>
    <t>パート2</t>
    <phoneticPr fontId="3"/>
  </si>
  <si>
    <t>●</t>
    <phoneticPr fontId="3"/>
  </si>
  <si>
    <t>―</t>
    <phoneticPr fontId="3"/>
  </si>
  <si>
    <t>～</t>
    <phoneticPr fontId="3"/>
  </si>
  <si>
    <t>リ</t>
    <phoneticPr fontId="3"/>
  </si>
  <si>
    <t>機能訓練</t>
    <rPh sb="0" eb="4">
      <t>キノウクンレン</t>
    </rPh>
    <phoneticPr fontId="3"/>
  </si>
  <si>
    <t>△</t>
    <phoneticPr fontId="3"/>
  </si>
  <si>
    <t>さ</t>
    <phoneticPr fontId="3"/>
  </si>
  <si>
    <t>し</t>
    <phoneticPr fontId="3"/>
  </si>
  <si>
    <t>す</t>
    <phoneticPr fontId="3"/>
  </si>
  <si>
    <t>せ</t>
    <phoneticPr fontId="3"/>
  </si>
  <si>
    <t>O</t>
    <phoneticPr fontId="3"/>
  </si>
  <si>
    <t>P1</t>
    <phoneticPr fontId="3"/>
  </si>
  <si>
    <t>N</t>
    <phoneticPr fontId="3"/>
  </si>
  <si>
    <t>H</t>
    <phoneticPr fontId="3"/>
  </si>
  <si>
    <t>O</t>
    <phoneticPr fontId="3"/>
  </si>
  <si>
    <t>O</t>
    <phoneticPr fontId="3"/>
  </si>
  <si>
    <t>O</t>
    <phoneticPr fontId="3"/>
  </si>
  <si>
    <t>O</t>
    <phoneticPr fontId="3"/>
  </si>
  <si>
    <t>O</t>
    <phoneticPr fontId="3"/>
  </si>
  <si>
    <t>O</t>
    <phoneticPr fontId="3"/>
  </si>
  <si>
    <t>N</t>
    <phoneticPr fontId="3"/>
  </si>
  <si>
    <t>N</t>
    <phoneticPr fontId="3"/>
  </si>
  <si>
    <t>O</t>
    <phoneticPr fontId="3"/>
  </si>
  <si>
    <t>N</t>
    <phoneticPr fontId="3"/>
  </si>
  <si>
    <t>H</t>
    <phoneticPr fontId="3"/>
  </si>
  <si>
    <t>H</t>
    <phoneticPr fontId="3"/>
  </si>
  <si>
    <t>H</t>
    <phoneticPr fontId="3"/>
  </si>
  <si>
    <t>O</t>
    <phoneticPr fontId="3"/>
  </si>
  <si>
    <t>O</t>
    <phoneticPr fontId="3"/>
  </si>
  <si>
    <t>P1</t>
    <phoneticPr fontId="3"/>
  </si>
  <si>
    <t>P2</t>
    <phoneticPr fontId="3"/>
  </si>
  <si>
    <t>H</t>
    <phoneticPr fontId="3"/>
  </si>
  <si>
    <t>H</t>
    <phoneticPr fontId="3"/>
  </si>
  <si>
    <t>H</t>
    <phoneticPr fontId="3"/>
  </si>
  <si>
    <t>H</t>
    <phoneticPr fontId="3"/>
  </si>
  <si>
    <t>H</t>
    <phoneticPr fontId="3"/>
  </si>
  <si>
    <t>O</t>
    <phoneticPr fontId="3"/>
  </si>
  <si>
    <t>H</t>
    <phoneticPr fontId="3"/>
  </si>
  <si>
    <t>居宅介護支援事業所</t>
    <rPh sb="0" eb="2">
      <t>キョタク</t>
    </rPh>
    <rPh sb="2" eb="4">
      <t>カイゴ</t>
    </rPh>
    <rPh sb="4" eb="6">
      <t>シエン</t>
    </rPh>
    <rPh sb="6" eb="8">
      <t>ジギョウ</t>
    </rPh>
    <rPh sb="8" eb="9">
      <t>ショ</t>
    </rPh>
    <phoneticPr fontId="3"/>
  </si>
  <si>
    <t>居宅介護支援事業所まつさか</t>
    <rPh sb="0" eb="2">
      <t>キョタク</t>
    </rPh>
    <rPh sb="2" eb="4">
      <t>カイゴ</t>
    </rPh>
    <rPh sb="4" eb="6">
      <t>シエン</t>
    </rPh>
    <rPh sb="6" eb="8">
      <t>ジギョウ</t>
    </rPh>
    <rPh sb="8" eb="9">
      <t>ショ</t>
    </rPh>
    <phoneticPr fontId="3"/>
  </si>
  <si>
    <t>休憩時間数</t>
    <phoneticPr fontId="3"/>
  </si>
  <si>
    <t>休憩時間数</t>
    <phoneticPr fontId="3"/>
  </si>
  <si>
    <t>休憩時間数</t>
    <phoneticPr fontId="3"/>
  </si>
  <si>
    <t>松阪　太郎</t>
    <rPh sb="0" eb="2">
      <t>マツサカ</t>
    </rPh>
    <rPh sb="3" eb="5">
      <t>タロウ</t>
    </rPh>
    <phoneticPr fontId="3"/>
  </si>
  <si>
    <t>松阪　花子</t>
    <rPh sb="0" eb="2">
      <t>マツサカ</t>
    </rPh>
    <rPh sb="3" eb="5">
      <t>ハナコ</t>
    </rPh>
    <phoneticPr fontId="3"/>
  </si>
  <si>
    <t>P</t>
    <phoneticPr fontId="3"/>
  </si>
  <si>
    <t>その他、記入方法について不明な点があれば、町担当までお問い合わせください。</t>
    <rPh sb="2" eb="3">
      <t>ホカ</t>
    </rPh>
    <rPh sb="4" eb="6">
      <t>キニュウ</t>
    </rPh>
    <rPh sb="6" eb="8">
      <t>ホウホウ</t>
    </rPh>
    <rPh sb="12" eb="14">
      <t>フメイ</t>
    </rPh>
    <rPh sb="15" eb="16">
      <t>テン</t>
    </rPh>
    <rPh sb="21" eb="22">
      <t>チョウ</t>
    </rPh>
    <rPh sb="22" eb="24">
      <t>タントウ</t>
    </rPh>
    <rPh sb="27" eb="28">
      <t>ト</t>
    </rPh>
    <rPh sb="29" eb="30">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</si>
</sst>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_);[Red]\(0.0\)"/>
    <numFmt numFmtId="178" formatCode="0.00_ "/>
    <numFmt numFmtId="179" formatCode="0_);[Red]\(0\)"/>
    <numFmt numFmtId="180" formatCode="0.00_);[Red]\(0.00\)"/>
  </numFmts>
  <fonts count="2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HGS創英角ｺﾞｼｯｸUB"/>
      <family val="3"/>
      <charset val="128"/>
    </font>
    <font>
      <sz val="12"/>
      <name val="HGS創英角ｺﾞｼｯｸUB"/>
      <family val="3"/>
      <charset val="128"/>
    </font>
    <font>
      <b/>
      <i/>
      <sz val="10"/>
      <name val="ＭＳ Ｐゴシック"/>
      <family val="3"/>
      <charset val="128"/>
    </font>
    <font>
      <b/>
      <sz val="10"/>
      <name val="ＭＳ Ｐゴシック"/>
      <family val="3"/>
      <charset val="128"/>
    </font>
    <font>
      <b/>
      <sz val="10"/>
      <color indexed="9"/>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HGS創英角ｺﾞｼｯｸUB"/>
      <family val="3"/>
      <charset val="128"/>
    </font>
    <font>
      <b/>
      <sz val="12"/>
      <name val="ＭＳ Ｐゴシック"/>
      <family val="3"/>
      <charset val="128"/>
    </font>
    <font>
      <sz val="10"/>
      <color indexed="8"/>
      <name val="ＭＳ Ｐゴシック"/>
      <family val="3"/>
      <charset val="128"/>
    </font>
    <font>
      <sz val="11"/>
      <color indexed="81"/>
      <name val="ＭＳ Ｐゴシック"/>
      <family val="3"/>
      <charset val="128"/>
    </font>
    <font>
      <b/>
      <sz val="11"/>
      <color indexed="81"/>
      <name val="ＭＳ Ｐゴシック"/>
      <family val="3"/>
      <charset val="128"/>
    </font>
    <font>
      <sz val="10"/>
      <color indexed="81"/>
      <name val="ＭＳ Ｐゴシック"/>
      <family val="3"/>
      <charset val="128"/>
    </font>
    <font>
      <b/>
      <sz val="8"/>
      <name val="ＭＳ Ｐゴシック"/>
      <family val="3"/>
      <charset val="128"/>
    </font>
    <font>
      <b/>
      <sz val="8"/>
      <color indexed="9"/>
      <name val="ＭＳ Ｐゴシック"/>
      <family val="3"/>
      <charset val="128"/>
    </font>
    <font>
      <sz val="8"/>
      <color indexed="9"/>
      <name val="ＭＳ Ｐゴシック"/>
      <family val="3"/>
      <charset val="128"/>
    </font>
    <font>
      <b/>
      <sz val="10"/>
      <color indexed="81"/>
      <name val="ＭＳ Ｐゴシック"/>
      <family val="3"/>
      <charset val="128"/>
    </font>
    <font>
      <sz val="11"/>
      <name val="HGS創英角ｺﾞｼｯｸUB"/>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5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1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style="hair">
        <color indexed="64"/>
      </right>
      <top style="medium">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diagonal/>
    </border>
  </borders>
  <cellStyleXfs count="2">
    <xf numFmtId="0" fontId="0" fillId="0" borderId="0"/>
    <xf numFmtId="38" fontId="25" fillId="0" borderId="0" applyFont="0" applyFill="0" applyBorder="0" applyAlignment="0" applyProtection="0">
      <alignment vertical="center"/>
    </xf>
  </cellStyleXfs>
  <cellXfs count="688">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Border="1" applyAlignment="1">
      <alignment horizontal="left" vertical="center" wrapText="1"/>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applyAlignment="1">
      <alignment horizontal="right"/>
    </xf>
    <xf numFmtId="0" fontId="2" fillId="0" borderId="0" xfId="0" applyFont="1" applyAlignment="1">
      <alignment wrapText="1"/>
    </xf>
    <xf numFmtId="0" fontId="1" fillId="0" borderId="0" xfId="0" applyFont="1"/>
    <xf numFmtId="0" fontId="4" fillId="0" borderId="0" xfId="0" applyFont="1" applyAlignment="1"/>
    <xf numFmtId="0" fontId="1" fillId="0" borderId="0" xfId="0" applyFont="1" applyAlignment="1">
      <alignment horizontal="left"/>
    </xf>
    <xf numFmtId="0" fontId="4" fillId="0" borderId="0" xfId="0" applyFont="1" applyBorder="1" applyAlignment="1">
      <alignment vertical="center" wrapText="1"/>
    </xf>
    <xf numFmtId="0" fontId="2" fillId="0" borderId="0" xfId="0" applyFont="1" applyBorder="1" applyAlignment="1">
      <alignment wrapText="1"/>
    </xf>
    <xf numFmtId="0" fontId="2" fillId="0" borderId="6" xfId="0" applyFont="1" applyBorder="1" applyAlignment="1">
      <alignment wrapText="1"/>
    </xf>
    <xf numFmtId="0" fontId="4" fillId="0" borderId="6" xfId="0" applyFont="1" applyBorder="1" applyAlignment="1">
      <alignment vertical="center" wrapText="1"/>
    </xf>
    <xf numFmtId="0" fontId="5" fillId="2" borderId="7" xfId="0" applyFont="1" applyFill="1" applyBorder="1" applyAlignment="1" applyProtection="1">
      <alignment shrinkToFit="1"/>
      <protection locked="0"/>
    </xf>
    <xf numFmtId="177" fontId="3" fillId="0" borderId="8" xfId="0" applyNumberFormat="1" applyFont="1" applyFill="1" applyBorder="1" applyAlignment="1" applyProtection="1">
      <alignment horizontal="center"/>
    </xf>
    <xf numFmtId="177" fontId="3" fillId="0" borderId="9" xfId="0" applyNumberFormat="1" applyFont="1" applyFill="1" applyBorder="1" applyAlignment="1" applyProtection="1">
      <alignment horizontal="center"/>
    </xf>
    <xf numFmtId="177" fontId="3" fillId="0" borderId="10" xfId="0" applyNumberFormat="1" applyFont="1" applyFill="1" applyBorder="1" applyProtection="1"/>
    <xf numFmtId="177" fontId="3" fillId="0" borderId="11" xfId="0" applyNumberFormat="1" applyFont="1" applyFill="1" applyBorder="1" applyProtection="1"/>
    <xf numFmtId="177" fontId="3" fillId="0" borderId="12" xfId="0" applyNumberFormat="1" applyFont="1" applyFill="1" applyBorder="1" applyAlignment="1" applyProtection="1">
      <alignment horizontal="center"/>
    </xf>
    <xf numFmtId="0" fontId="5" fillId="2" borderId="13" xfId="0" applyFont="1" applyFill="1" applyBorder="1" applyAlignment="1" applyProtection="1">
      <alignment shrinkToFit="1"/>
      <protection locked="0"/>
    </xf>
    <xf numFmtId="176" fontId="3" fillId="0" borderId="8" xfId="0" applyNumberFormat="1" applyFont="1" applyFill="1" applyBorder="1" applyAlignment="1" applyProtection="1">
      <alignment horizontal="center" shrinkToFit="1"/>
    </xf>
    <xf numFmtId="176" fontId="3" fillId="0" borderId="9" xfId="0" applyNumberFormat="1" applyFont="1" applyFill="1" applyBorder="1" applyAlignment="1" applyProtection="1">
      <alignment horizontal="center" shrinkToFit="1"/>
    </xf>
    <xf numFmtId="176" fontId="3" fillId="0" borderId="10" xfId="0" applyNumberFormat="1" applyFont="1" applyFill="1" applyBorder="1" applyAlignment="1" applyProtection="1">
      <alignment horizontal="center" shrinkToFit="1"/>
    </xf>
    <xf numFmtId="176" fontId="3" fillId="0" borderId="11" xfId="0" applyNumberFormat="1" applyFont="1" applyFill="1" applyBorder="1" applyAlignment="1" applyProtection="1">
      <alignment horizontal="center" shrinkToFit="1"/>
    </xf>
    <xf numFmtId="176" fontId="3" fillId="0" borderId="12" xfId="0" applyNumberFormat="1" applyFont="1" applyFill="1" applyBorder="1" applyAlignment="1" applyProtection="1">
      <alignment horizontal="center" shrinkToFit="1"/>
    </xf>
    <xf numFmtId="177" fontId="3" fillId="0" borderId="10" xfId="0" applyNumberFormat="1" applyFont="1" applyFill="1" applyBorder="1" applyAlignment="1" applyProtection="1">
      <alignment horizontal="center"/>
    </xf>
    <xf numFmtId="177" fontId="3" fillId="0" borderId="11" xfId="0" applyNumberFormat="1" applyFont="1" applyFill="1" applyBorder="1" applyAlignment="1" applyProtection="1">
      <alignment horizontal="center"/>
    </xf>
    <xf numFmtId="0" fontId="5" fillId="2" borderId="14" xfId="0" applyFont="1" applyFill="1" applyBorder="1" applyAlignment="1" applyProtection="1">
      <alignment shrinkToFit="1"/>
      <protection locked="0"/>
    </xf>
    <xf numFmtId="0" fontId="5" fillId="2" borderId="15" xfId="0" applyFont="1" applyFill="1" applyBorder="1" applyAlignment="1" applyProtection="1">
      <alignment shrinkToFit="1"/>
      <protection locked="0"/>
    </xf>
    <xf numFmtId="0" fontId="6" fillId="2" borderId="15" xfId="0" applyFont="1" applyFill="1" applyBorder="1" applyAlignment="1" applyProtection="1">
      <alignment shrinkToFit="1"/>
      <protection locked="0"/>
    </xf>
    <xf numFmtId="0" fontId="5" fillId="2" borderId="16" xfId="0" applyFont="1" applyFill="1" applyBorder="1" applyAlignment="1" applyProtection="1">
      <alignment shrinkToFit="1"/>
      <protection locked="0"/>
    </xf>
    <xf numFmtId="177" fontId="3" fillId="0" borderId="17" xfId="0" applyNumberFormat="1" applyFont="1" applyFill="1" applyBorder="1" applyAlignment="1" applyProtection="1">
      <alignment horizontal="center"/>
    </xf>
    <xf numFmtId="177" fontId="3" fillId="0" borderId="18" xfId="0" applyNumberFormat="1" applyFont="1" applyFill="1" applyBorder="1" applyAlignment="1" applyProtection="1">
      <alignment horizontal="center"/>
    </xf>
    <xf numFmtId="0" fontId="5" fillId="2" borderId="13" xfId="0" applyFont="1" applyFill="1" applyBorder="1" applyAlignment="1">
      <alignment shrinkToFit="1"/>
    </xf>
    <xf numFmtId="0" fontId="5" fillId="2" borderId="19" xfId="0" applyFont="1" applyFill="1" applyBorder="1" applyAlignment="1">
      <alignment shrinkToFit="1"/>
    </xf>
    <xf numFmtId="0" fontId="5" fillId="0" borderId="0" xfId="0" applyFont="1" applyBorder="1" applyAlignment="1">
      <alignment shrinkToFit="1"/>
    </xf>
    <xf numFmtId="177" fontId="1" fillId="0" borderId="0" xfId="0" applyNumberFormat="1" applyFont="1" applyBorder="1" applyAlignment="1">
      <alignment horizontal="center" shrinkToFit="1"/>
    </xf>
    <xf numFmtId="177" fontId="2" fillId="0" borderId="0" xfId="0" applyNumberFormat="1" applyFont="1" applyBorder="1" applyAlignment="1">
      <alignment horizontal="center" shrinkToFit="1"/>
    </xf>
    <xf numFmtId="177" fontId="2" fillId="0" borderId="0" xfId="0" applyNumberFormat="1" applyFont="1" applyBorder="1" applyAlignment="1">
      <alignment shrinkToFit="1"/>
    </xf>
    <xf numFmtId="0" fontId="2" fillId="0" borderId="0" xfId="0" applyFont="1" applyFill="1" applyBorder="1" applyAlignment="1">
      <alignment horizontal="center" shrinkToFit="1"/>
    </xf>
    <xf numFmtId="0" fontId="0" fillId="0" borderId="0" xfId="0" applyBorder="1" applyAlignment="1">
      <alignment shrinkToFit="1"/>
    </xf>
    <xf numFmtId="0" fontId="9" fillId="0" borderId="0" xfId="0" applyFont="1" applyFill="1" applyBorder="1" applyAlignment="1">
      <alignment horizontal="center"/>
    </xf>
    <xf numFmtId="0" fontId="2" fillId="0" borderId="0" xfId="0" applyFont="1" applyProtection="1">
      <protection locked="0"/>
    </xf>
    <xf numFmtId="0" fontId="5" fillId="0" borderId="0" xfId="0" applyFont="1"/>
    <xf numFmtId="0" fontId="5" fillId="0" borderId="0" xfId="0" applyFont="1" applyBorder="1" applyAlignment="1"/>
    <xf numFmtId="0" fontId="2" fillId="0" borderId="0" xfId="0" applyFont="1" applyFill="1"/>
    <xf numFmtId="0" fontId="11" fillId="0" borderId="0" xfId="0" applyFont="1" applyFill="1"/>
    <xf numFmtId="178" fontId="2" fillId="0" borderId="0" xfId="0" applyNumberFormat="1" applyFont="1" applyAlignment="1">
      <alignment horizontal="center"/>
    </xf>
    <xf numFmtId="0" fontId="2" fillId="0" borderId="0" xfId="0" applyFont="1" applyBorder="1"/>
    <xf numFmtId="0" fontId="2" fillId="0" borderId="0" xfId="0" applyFont="1" applyAlignment="1">
      <alignment shrinkToFit="1"/>
    </xf>
    <xf numFmtId="0" fontId="5" fillId="2" borderId="19" xfId="0" applyFont="1" applyFill="1" applyBorder="1" applyAlignment="1" applyProtection="1">
      <alignment shrinkToFit="1"/>
      <protection locked="0"/>
    </xf>
    <xf numFmtId="177" fontId="2" fillId="0" borderId="20" xfId="0" applyNumberFormat="1" applyFont="1" applyBorder="1" applyAlignment="1">
      <alignment horizontal="center" shrinkToFit="1"/>
    </xf>
    <xf numFmtId="177" fontId="2" fillId="0" borderId="21" xfId="0" applyNumberFormat="1" applyFont="1" applyBorder="1" applyAlignment="1">
      <alignment horizontal="center" shrinkToFit="1"/>
    </xf>
    <xf numFmtId="177" fontId="2" fillId="0" borderId="22" xfId="0" applyNumberFormat="1" applyFont="1" applyBorder="1" applyAlignment="1">
      <alignment shrinkToFit="1"/>
    </xf>
    <xf numFmtId="177" fontId="2" fillId="0" borderId="23" xfId="0" applyNumberFormat="1" applyFont="1" applyBorder="1" applyAlignment="1">
      <alignment horizontal="center" shrinkToFit="1"/>
    </xf>
    <xf numFmtId="177" fontId="2" fillId="0" borderId="24" xfId="0" applyNumberFormat="1" applyFont="1" applyBorder="1" applyAlignment="1">
      <alignment horizontal="center" shrinkToFit="1"/>
    </xf>
    <xf numFmtId="177" fontId="2" fillId="0" borderId="22" xfId="0" applyNumberFormat="1" applyFont="1" applyBorder="1" applyAlignment="1">
      <alignment horizontal="center" shrinkToFit="1"/>
    </xf>
    <xf numFmtId="0" fontId="9" fillId="0" borderId="25" xfId="0" applyFont="1" applyFill="1" applyBorder="1" applyAlignment="1" applyProtection="1">
      <alignment horizontal="center"/>
    </xf>
    <xf numFmtId="177" fontId="2" fillId="0" borderId="26" xfId="0" applyNumberFormat="1" applyFont="1" applyBorder="1" applyAlignment="1">
      <alignment horizontal="center" shrinkToFit="1"/>
    </xf>
    <xf numFmtId="177" fontId="2" fillId="0" borderId="0" xfId="0" applyNumberFormat="1" applyFont="1" applyFill="1" applyBorder="1" applyAlignment="1">
      <alignment horizontal="center" shrinkToFit="1"/>
    </xf>
    <xf numFmtId="177" fontId="2" fillId="0" borderId="0" xfId="0" applyNumberFormat="1" applyFont="1" applyBorder="1" applyAlignment="1">
      <alignment horizontal="center"/>
    </xf>
    <xf numFmtId="176" fontId="2" fillId="0" borderId="0" xfId="0" applyNumberFormat="1" applyFont="1"/>
    <xf numFmtId="0" fontId="9" fillId="0" borderId="25" xfId="0" applyFont="1" applyFill="1" applyBorder="1" applyAlignment="1">
      <alignment horizontal="center"/>
    </xf>
    <xf numFmtId="176" fontId="2" fillId="0" borderId="0" xfId="0" applyNumberFormat="1" applyFont="1" applyAlignment="1"/>
    <xf numFmtId="0" fontId="16" fillId="0" borderId="0" xfId="0" applyFont="1"/>
    <xf numFmtId="0" fontId="4" fillId="4" borderId="27" xfId="0" applyFont="1" applyFill="1" applyBorder="1" applyAlignment="1" applyProtection="1">
      <alignment shrinkToFit="1"/>
      <protection locked="0"/>
    </xf>
    <xf numFmtId="177" fontId="3" fillId="4" borderId="8" xfId="0" applyNumberFormat="1" applyFont="1" applyFill="1" applyBorder="1" applyAlignment="1" applyProtection="1">
      <alignment horizontal="center"/>
    </xf>
    <xf numFmtId="177" fontId="3" fillId="4" borderId="9" xfId="0" applyNumberFormat="1" applyFont="1" applyFill="1" applyBorder="1" applyAlignment="1" applyProtection="1">
      <alignment horizontal="center"/>
    </xf>
    <xf numFmtId="177" fontId="3" fillId="4" borderId="10" xfId="0" applyNumberFormat="1" applyFont="1" applyFill="1" applyBorder="1" applyProtection="1"/>
    <xf numFmtId="177" fontId="3" fillId="4" borderId="11" xfId="0" applyNumberFormat="1" applyFont="1" applyFill="1" applyBorder="1" applyProtection="1"/>
    <xf numFmtId="177" fontId="3" fillId="4" borderId="12" xfId="0" applyNumberFormat="1" applyFont="1" applyFill="1" applyBorder="1" applyAlignment="1" applyProtection="1">
      <alignment horizontal="center"/>
    </xf>
    <xf numFmtId="176" fontId="3" fillId="4" borderId="8" xfId="0" applyNumberFormat="1" applyFont="1" applyFill="1" applyBorder="1" applyAlignment="1" applyProtection="1">
      <alignment horizontal="center" shrinkToFit="1"/>
    </xf>
    <xf numFmtId="176" fontId="3" fillId="4" borderId="9" xfId="0" applyNumberFormat="1" applyFont="1" applyFill="1" applyBorder="1" applyAlignment="1" applyProtection="1">
      <alignment horizontal="center" shrinkToFit="1"/>
    </xf>
    <xf numFmtId="176" fontId="3" fillId="4" borderId="10" xfId="0" applyNumberFormat="1" applyFont="1" applyFill="1" applyBorder="1" applyAlignment="1" applyProtection="1">
      <alignment horizontal="center" shrinkToFit="1"/>
    </xf>
    <xf numFmtId="176" fontId="3" fillId="4" borderId="11" xfId="0" applyNumberFormat="1" applyFont="1" applyFill="1" applyBorder="1" applyAlignment="1" applyProtection="1">
      <alignment horizontal="center" shrinkToFit="1"/>
    </xf>
    <xf numFmtId="176" fontId="3" fillId="4" borderId="12" xfId="0" applyNumberFormat="1" applyFont="1" applyFill="1" applyBorder="1" applyAlignment="1" applyProtection="1">
      <alignment horizontal="center" shrinkToFit="1"/>
    </xf>
    <xf numFmtId="177" fontId="3" fillId="4" borderId="10" xfId="0" applyNumberFormat="1" applyFont="1" applyFill="1" applyBorder="1" applyAlignment="1" applyProtection="1">
      <alignment horizontal="center"/>
    </xf>
    <xf numFmtId="177" fontId="3" fillId="4" borderId="11" xfId="0" applyNumberFormat="1" applyFont="1" applyFill="1" applyBorder="1" applyAlignment="1" applyProtection="1">
      <alignment horizontal="center"/>
    </xf>
    <xf numFmtId="177" fontId="2" fillId="0" borderId="27" xfId="0" applyNumberFormat="1" applyFont="1" applyFill="1" applyBorder="1" applyAlignment="1">
      <alignment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3" fillId="4" borderId="8" xfId="0" applyNumberFormat="1" applyFont="1" applyFill="1" applyBorder="1" applyAlignment="1" applyProtection="1">
      <alignment horizontal="center"/>
      <protection locked="0"/>
    </xf>
    <xf numFmtId="177" fontId="3" fillId="4" borderId="9" xfId="0" applyNumberFormat="1" applyFont="1" applyFill="1" applyBorder="1" applyAlignment="1" applyProtection="1">
      <alignment horizontal="center"/>
      <protection locked="0"/>
    </xf>
    <xf numFmtId="177" fontId="3" fillId="4" borderId="11" xfId="0" applyNumberFormat="1" applyFont="1" applyFill="1" applyBorder="1" applyAlignment="1" applyProtection="1">
      <alignment horizontal="center"/>
      <protection locked="0"/>
    </xf>
    <xf numFmtId="177" fontId="5" fillId="4" borderId="8" xfId="0" applyNumberFormat="1" applyFont="1" applyFill="1" applyBorder="1" applyAlignment="1" applyProtection="1">
      <alignment horizontal="center"/>
      <protection locked="0"/>
    </xf>
    <xf numFmtId="177" fontId="5" fillId="4" borderId="9" xfId="0" applyNumberFormat="1" applyFont="1" applyFill="1" applyBorder="1" applyAlignment="1" applyProtection="1">
      <alignment horizontal="center"/>
      <protection locked="0"/>
    </xf>
    <xf numFmtId="177" fontId="5" fillId="4" borderId="11" xfId="0" applyNumberFormat="1" applyFont="1" applyFill="1" applyBorder="1" applyAlignment="1" applyProtection="1">
      <alignment horizontal="center"/>
      <protection locked="0"/>
    </xf>
    <xf numFmtId="177" fontId="5" fillId="4" borderId="17" xfId="0" applyNumberFormat="1" applyFont="1" applyFill="1" applyBorder="1" applyAlignment="1" applyProtection="1">
      <alignment horizontal="center"/>
      <protection locked="0"/>
    </xf>
    <xf numFmtId="177" fontId="5" fillId="4" borderId="18" xfId="0" applyNumberFormat="1" applyFont="1" applyFill="1" applyBorder="1" applyAlignment="1" applyProtection="1">
      <alignment horizontal="center"/>
      <protection locked="0"/>
    </xf>
    <xf numFmtId="177" fontId="5" fillId="4" borderId="28" xfId="0" applyNumberFormat="1" applyFont="1" applyFill="1" applyBorder="1" applyAlignment="1" applyProtection="1">
      <alignment horizontal="center"/>
      <protection locked="0"/>
    </xf>
    <xf numFmtId="0" fontId="2" fillId="4" borderId="29" xfId="0" applyFont="1" applyFill="1" applyBorder="1" applyAlignment="1" applyProtection="1">
      <alignment horizontal="center"/>
      <protection locked="0"/>
    </xf>
    <xf numFmtId="0" fontId="2" fillId="0" borderId="1"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177" fontId="2" fillId="4" borderId="8" xfId="0" applyNumberFormat="1" applyFont="1" applyFill="1" applyBorder="1" applyAlignment="1" applyProtection="1">
      <alignment horizontal="center"/>
      <protection locked="0"/>
    </xf>
    <xf numFmtId="177" fontId="2" fillId="4" borderId="9" xfId="0" applyNumberFormat="1" applyFont="1" applyFill="1" applyBorder="1" applyAlignment="1" applyProtection="1">
      <alignment horizontal="center"/>
      <protection locked="0"/>
    </xf>
    <xf numFmtId="177" fontId="2" fillId="4" borderId="12" xfId="0" applyNumberFormat="1" applyFont="1" applyFill="1" applyBorder="1" applyAlignment="1" applyProtection="1">
      <alignment horizontal="center"/>
      <protection locked="0"/>
    </xf>
    <xf numFmtId="177" fontId="2" fillId="4" borderId="11" xfId="0" applyNumberFormat="1" applyFont="1" applyFill="1" applyBorder="1" applyAlignment="1" applyProtection="1">
      <alignment horizontal="center"/>
      <protection locked="0"/>
    </xf>
    <xf numFmtId="177" fontId="2" fillId="4" borderId="20" xfId="0" applyNumberFormat="1" applyFont="1" applyFill="1" applyBorder="1" applyAlignment="1" applyProtection="1">
      <alignment horizontal="center" shrinkToFit="1"/>
      <protection locked="0"/>
    </xf>
    <xf numFmtId="177" fontId="2" fillId="4" borderId="21" xfId="0" applyNumberFormat="1" applyFont="1" applyFill="1" applyBorder="1" applyAlignment="1" applyProtection="1">
      <alignment horizontal="center" shrinkToFit="1"/>
      <protection locked="0"/>
    </xf>
    <xf numFmtId="177" fontId="2" fillId="4" borderId="23" xfId="0" applyNumberFormat="1" applyFont="1" applyFill="1" applyBorder="1" applyAlignment="1" applyProtection="1">
      <alignment horizontal="center" shrinkToFit="1"/>
      <protection locked="0"/>
    </xf>
    <xf numFmtId="177" fontId="2" fillId="4" borderId="24" xfId="0" applyNumberFormat="1" applyFont="1" applyFill="1" applyBorder="1" applyAlignment="1" applyProtection="1">
      <alignment horizontal="center" shrinkToFit="1"/>
      <protection locked="0"/>
    </xf>
    <xf numFmtId="177" fontId="2" fillId="4" borderId="22" xfId="0" applyNumberFormat="1" applyFont="1" applyFill="1" applyBorder="1" applyAlignment="1" applyProtection="1">
      <alignment horizontal="center" shrinkToFit="1"/>
      <protection locked="0"/>
    </xf>
    <xf numFmtId="0" fontId="2" fillId="4" borderId="25" xfId="0" applyFont="1" applyFill="1" applyBorder="1" applyAlignment="1" applyProtection="1">
      <alignment horizontal="center" shrinkToFit="1"/>
      <protection locked="0"/>
    </xf>
    <xf numFmtId="0" fontId="2" fillId="0" borderId="0" xfId="0" applyFont="1" applyAlignment="1">
      <alignment horizontal="center"/>
    </xf>
    <xf numFmtId="0" fontId="2" fillId="3" borderId="0" xfId="0" applyFont="1" applyFill="1" applyAlignment="1">
      <alignment horizontal="center"/>
    </xf>
    <xf numFmtId="0" fontId="1" fillId="0" borderId="0" xfId="0" applyFont="1" applyAlignment="1">
      <alignment horizontal="center"/>
    </xf>
    <xf numFmtId="0" fontId="2" fillId="0" borderId="0" xfId="0" applyFont="1" applyBorder="1" applyAlignment="1">
      <alignment horizontal="center" wrapText="1"/>
    </xf>
    <xf numFmtId="0" fontId="4" fillId="0" borderId="0" xfId="0" applyFont="1" applyBorder="1" applyAlignment="1">
      <alignment horizontal="center" vertical="center" wrapText="1"/>
    </xf>
    <xf numFmtId="0" fontId="2" fillId="0" borderId="6" xfId="0" applyFont="1" applyBorder="1" applyAlignment="1">
      <alignment horizontal="center" wrapText="1"/>
    </xf>
    <xf numFmtId="0" fontId="15" fillId="4" borderId="27" xfId="0" applyFont="1" applyFill="1" applyBorder="1" applyAlignment="1" applyProtection="1">
      <alignment horizontal="center" shrinkToFit="1"/>
      <protection locked="0"/>
    </xf>
    <xf numFmtId="0" fontId="15" fillId="0" borderId="0" xfId="0" applyFont="1" applyFill="1" applyAlignment="1">
      <alignment horizontal="center" shrinkToFit="1"/>
    </xf>
    <xf numFmtId="0" fontId="4" fillId="0" borderId="6" xfId="0" applyFont="1" applyBorder="1" applyAlignment="1">
      <alignment horizontal="center" vertical="center" wrapText="1"/>
    </xf>
    <xf numFmtId="0" fontId="2" fillId="0" borderId="2" xfId="0" applyFont="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shrinkToFit="1"/>
    </xf>
    <xf numFmtId="0" fontId="2" fillId="0" borderId="0" xfId="0" applyFont="1" applyBorder="1" applyAlignment="1">
      <alignment horizontal="center"/>
    </xf>
    <xf numFmtId="0" fontId="2" fillId="0" borderId="0" xfId="0" applyFont="1" applyAlignment="1">
      <alignment horizontal="center" shrinkToFit="1"/>
    </xf>
    <xf numFmtId="176" fontId="2" fillId="0" borderId="0" xfId="0" applyNumberFormat="1" applyFont="1" applyFill="1" applyAlignment="1">
      <alignment horizontal="center"/>
    </xf>
    <xf numFmtId="0" fontId="4" fillId="0" borderId="30" xfId="0" applyFont="1" applyFill="1" applyBorder="1" applyAlignment="1">
      <alignment vertical="center" wrapText="1"/>
    </xf>
    <xf numFmtId="0" fontId="2" fillId="0" borderId="6" xfId="0" applyFont="1" applyBorder="1" applyAlignment="1">
      <alignment horizontal="left" vertical="center"/>
    </xf>
    <xf numFmtId="0" fontId="5" fillId="0" borderId="0" xfId="0" applyFont="1" applyFill="1" applyAlignment="1">
      <alignment wrapText="1"/>
    </xf>
    <xf numFmtId="179" fontId="2" fillId="4" borderId="20" xfId="0" applyNumberFormat="1" applyFont="1" applyFill="1" applyBorder="1" applyAlignment="1">
      <alignment horizontal="center" shrinkToFit="1"/>
    </xf>
    <xf numFmtId="179" fontId="2" fillId="4" borderId="21" xfId="0" applyNumberFormat="1" applyFont="1" applyFill="1" applyBorder="1" applyAlignment="1">
      <alignment horizontal="center" shrinkToFit="1"/>
    </xf>
    <xf numFmtId="179" fontId="2" fillId="4" borderId="22" xfId="0" applyNumberFormat="1" applyFont="1" applyFill="1" applyBorder="1" applyAlignment="1">
      <alignment horizontal="center" shrinkToFit="1"/>
    </xf>
    <xf numFmtId="177" fontId="2" fillId="0" borderId="20" xfId="0" applyNumberFormat="1" applyFont="1" applyFill="1" applyBorder="1" applyAlignment="1">
      <alignment horizontal="center" shrinkToFit="1"/>
    </xf>
    <xf numFmtId="0" fontId="2" fillId="4" borderId="3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textRotation="255" shrinkToFit="1"/>
      <protection locked="0"/>
    </xf>
    <xf numFmtId="0" fontId="2" fillId="4" borderId="2"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177" fontId="6" fillId="0" borderId="33" xfId="0" applyNumberFormat="1" applyFont="1" applyBorder="1" applyAlignment="1">
      <alignment horizontal="center"/>
    </xf>
    <xf numFmtId="0" fontId="2" fillId="4" borderId="34"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textRotation="255" shrinkToFit="1"/>
      <protection locked="0"/>
    </xf>
    <xf numFmtId="0" fontId="2" fillId="4" borderId="35" xfId="0" applyFont="1" applyFill="1" applyBorder="1" applyAlignment="1" applyProtection="1">
      <alignment horizontal="center" vertical="center" shrinkToFit="1"/>
      <protection locked="0"/>
    </xf>
    <xf numFmtId="0" fontId="2" fillId="0" borderId="29"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0" xfId="0" applyFont="1" applyAlignment="1">
      <alignment horizontal="left" vertical="top" wrapText="1"/>
    </xf>
    <xf numFmtId="0" fontId="2" fillId="4" borderId="3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textRotation="255" shrinkToFit="1"/>
      <protection locked="0"/>
    </xf>
    <xf numFmtId="0" fontId="2" fillId="4" borderId="2"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177" fontId="6" fillId="0" borderId="39" xfId="0" applyNumberFormat="1" applyFont="1" applyBorder="1" applyAlignment="1">
      <alignment horizontal="center"/>
    </xf>
    <xf numFmtId="0" fontId="2" fillId="4" borderId="3"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textRotation="255" shrinkToFit="1"/>
      <protection locked="0"/>
    </xf>
    <xf numFmtId="0" fontId="2" fillId="4" borderId="40"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177" fontId="6" fillId="0" borderId="41" xfId="0" applyNumberFormat="1" applyFont="1" applyBorder="1" applyAlignment="1">
      <alignment horizontal="center"/>
    </xf>
    <xf numFmtId="0" fontId="2" fillId="4" borderId="42"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textRotation="255" shrinkToFit="1"/>
      <protection locked="0"/>
    </xf>
    <xf numFmtId="0" fontId="2" fillId="4" borderId="35"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0" fillId="0" borderId="0" xfId="0" applyFont="1" applyAlignment="1">
      <alignment horizontal="left"/>
    </xf>
    <xf numFmtId="0" fontId="4" fillId="0" borderId="0" xfId="0" applyFont="1" applyAlignment="1">
      <alignment horizontal="left"/>
    </xf>
    <xf numFmtId="177" fontId="2" fillId="4" borderId="44" xfId="0" applyNumberFormat="1" applyFont="1" applyFill="1" applyBorder="1" applyAlignment="1" applyProtection="1">
      <alignment horizontal="center"/>
      <protection locked="0"/>
    </xf>
    <xf numFmtId="177" fontId="2" fillId="4" borderId="45" xfId="0" applyNumberFormat="1" applyFont="1" applyFill="1" applyBorder="1" applyAlignment="1" applyProtection="1">
      <alignment horizontal="center"/>
      <protection locked="0"/>
    </xf>
    <xf numFmtId="177" fontId="2" fillId="4" borderId="46" xfId="0" applyNumberFormat="1" applyFont="1" applyFill="1" applyBorder="1" applyAlignment="1" applyProtection="1">
      <alignment horizontal="center"/>
      <protection locked="0"/>
    </xf>
    <xf numFmtId="177" fontId="2" fillId="4" borderId="47" xfId="0" applyNumberFormat="1" applyFont="1" applyFill="1" applyBorder="1" applyAlignment="1" applyProtection="1">
      <alignment horizontal="center"/>
      <protection locked="0"/>
    </xf>
    <xf numFmtId="177" fontId="2" fillId="4" borderId="48" xfId="0" applyNumberFormat="1" applyFont="1" applyFill="1" applyBorder="1" applyAlignment="1" applyProtection="1">
      <alignment horizontal="center"/>
      <protection locked="0"/>
    </xf>
    <xf numFmtId="177" fontId="2" fillId="4" borderId="49" xfId="0" applyNumberFormat="1" applyFont="1" applyFill="1" applyBorder="1" applyAlignment="1" applyProtection="1">
      <alignment horizontal="center"/>
      <protection locked="0"/>
    </xf>
    <xf numFmtId="177" fontId="3" fillId="0" borderId="50" xfId="0" applyNumberFormat="1" applyFont="1" applyFill="1" applyBorder="1" applyAlignment="1" applyProtection="1">
      <alignment horizontal="center"/>
    </xf>
    <xf numFmtId="0" fontId="2" fillId="4" borderId="27" xfId="0" applyFont="1" applyFill="1" applyBorder="1" applyAlignment="1" applyProtection="1">
      <alignment wrapText="1"/>
      <protection locked="0"/>
    </xf>
    <xf numFmtId="0" fontId="2" fillId="0" borderId="51" xfId="0" applyFont="1" applyBorder="1" applyAlignment="1">
      <alignment horizontal="center"/>
    </xf>
    <xf numFmtId="177" fontId="6" fillId="4" borderId="8" xfId="0" applyNumberFormat="1" applyFont="1" applyFill="1" applyBorder="1" applyAlignment="1" applyProtection="1">
      <alignment horizontal="center"/>
      <protection locked="0"/>
    </xf>
    <xf numFmtId="177" fontId="6" fillId="4" borderId="9" xfId="0" applyNumberFormat="1" applyFont="1" applyFill="1" applyBorder="1" applyAlignment="1" applyProtection="1">
      <alignment horizontal="center"/>
      <protection locked="0"/>
    </xf>
    <xf numFmtId="177" fontId="6" fillId="4" borderId="11" xfId="0" applyNumberFormat="1" applyFont="1" applyFill="1" applyBorder="1" applyAlignment="1" applyProtection="1">
      <alignment horizontal="center"/>
      <protection locked="0"/>
    </xf>
    <xf numFmtId="179" fontId="6" fillId="4" borderId="52" xfId="0" applyNumberFormat="1" applyFont="1" applyFill="1" applyBorder="1" applyAlignment="1" applyProtection="1">
      <alignment horizontal="center"/>
    </xf>
    <xf numFmtId="179" fontId="6" fillId="4" borderId="53" xfId="0" applyNumberFormat="1" applyFont="1" applyFill="1" applyBorder="1" applyAlignment="1" applyProtection="1">
      <alignment horizontal="center"/>
    </xf>
    <xf numFmtId="179" fontId="6" fillId="4" borderId="54" xfId="0" applyNumberFormat="1" applyFont="1" applyFill="1" applyBorder="1" applyAlignment="1" applyProtection="1">
      <alignment horizontal="center"/>
    </xf>
    <xf numFmtId="0" fontId="5" fillId="0" borderId="0" xfId="0" applyFont="1" applyAlignment="1">
      <alignment horizontal="center"/>
    </xf>
    <xf numFmtId="0" fontId="5" fillId="0" borderId="0" xfId="0" applyFont="1" applyBorder="1" applyAlignment="1">
      <alignment wrapText="1"/>
    </xf>
    <xf numFmtId="0" fontId="6" fillId="0" borderId="0" xfId="0" applyFont="1" applyAlignment="1">
      <alignment vertical="center"/>
    </xf>
    <xf numFmtId="0" fontId="6" fillId="4" borderId="27" xfId="0" applyFont="1" applyFill="1" applyBorder="1" applyAlignment="1" applyProtection="1">
      <alignment vertical="center"/>
      <protection locked="0"/>
    </xf>
    <xf numFmtId="0" fontId="6" fillId="4" borderId="55" xfId="0" applyFont="1" applyFill="1" applyBorder="1" applyAlignment="1" applyProtection="1">
      <alignment vertical="center" shrinkToFit="1"/>
      <protection locked="0"/>
    </xf>
    <xf numFmtId="0" fontId="6" fillId="0" borderId="0" xfId="0" applyFont="1" applyFill="1" applyAlignment="1">
      <alignment vertical="center"/>
    </xf>
    <xf numFmtId="0" fontId="6" fillId="4" borderId="27" xfId="0" applyFont="1" applyFill="1" applyBorder="1" applyAlignment="1" applyProtection="1">
      <alignment vertical="center" wrapText="1"/>
      <protection locked="0"/>
    </xf>
    <xf numFmtId="0" fontId="6" fillId="0" borderId="0" xfId="0" applyFont="1" applyFill="1" applyBorder="1" applyAlignment="1">
      <alignment vertical="center"/>
    </xf>
    <xf numFmtId="0" fontId="6" fillId="0" borderId="0" xfId="0" applyFont="1" applyFill="1" applyAlignment="1">
      <alignment vertical="center" shrinkToFit="1"/>
    </xf>
    <xf numFmtId="178" fontId="6" fillId="0" borderId="0" xfId="0" applyNumberFormat="1" applyFont="1" applyAlignment="1">
      <alignment horizontal="center" vertical="center"/>
    </xf>
    <xf numFmtId="0" fontId="22" fillId="0" borderId="0" xfId="0" applyFont="1" applyFill="1" applyAlignment="1">
      <alignment vertical="center"/>
    </xf>
    <xf numFmtId="0" fontId="6" fillId="4" borderId="33" xfId="0" applyFont="1" applyFill="1" applyBorder="1" applyAlignment="1" applyProtection="1">
      <alignment vertical="center" shrinkToFit="1"/>
      <protection locked="0"/>
    </xf>
    <xf numFmtId="0" fontId="6" fillId="4" borderId="19" xfId="0" applyFont="1" applyFill="1" applyBorder="1" applyAlignment="1" applyProtection="1">
      <alignment vertical="center"/>
      <protection locked="0"/>
    </xf>
    <xf numFmtId="0" fontId="6" fillId="0" borderId="0" xfId="0" applyFont="1" applyBorder="1" applyAlignment="1">
      <alignment vertical="center"/>
    </xf>
    <xf numFmtId="0" fontId="6" fillId="0" borderId="0" xfId="0" applyFont="1" applyAlignment="1">
      <alignment vertical="center" shrinkToFit="1"/>
    </xf>
    <xf numFmtId="0" fontId="6" fillId="4" borderId="25" xfId="0" applyFont="1" applyFill="1" applyBorder="1" applyAlignment="1" applyProtection="1">
      <alignment vertical="center"/>
      <protection locked="0"/>
    </xf>
    <xf numFmtId="176" fontId="6" fillId="0" borderId="0" xfId="0" applyNumberFormat="1" applyFont="1" applyFill="1" applyAlignment="1">
      <alignment vertical="center"/>
    </xf>
    <xf numFmtId="0" fontId="2" fillId="4" borderId="42" xfId="0" applyFont="1" applyFill="1" applyBorder="1" applyAlignment="1" applyProtection="1">
      <alignment horizontal="center" vertical="center" wrapText="1"/>
      <protection locked="0"/>
    </xf>
    <xf numFmtId="0" fontId="2" fillId="4" borderId="56" xfId="0" applyFont="1" applyFill="1" applyBorder="1" applyAlignment="1" applyProtection="1">
      <alignment horizontal="center" vertical="center" shrinkToFit="1"/>
      <protection locked="0"/>
    </xf>
    <xf numFmtId="177" fontId="6" fillId="4" borderId="57" xfId="0" applyNumberFormat="1" applyFont="1" applyFill="1" applyBorder="1" applyAlignment="1">
      <alignment horizontal="center"/>
    </xf>
    <xf numFmtId="0" fontId="2" fillId="4" borderId="27" xfId="0" applyFont="1" applyFill="1" applyBorder="1" applyProtection="1">
      <protection locked="0"/>
    </xf>
    <xf numFmtId="0" fontId="2" fillId="4" borderId="55" xfId="0" applyFont="1" applyFill="1" applyBorder="1" applyAlignment="1" applyProtection="1">
      <alignment shrinkToFit="1"/>
      <protection locked="0"/>
    </xf>
    <xf numFmtId="0" fontId="2" fillId="4" borderId="33" xfId="0" applyFont="1" applyFill="1" applyBorder="1" applyAlignment="1" applyProtection="1">
      <alignment shrinkToFit="1"/>
      <protection locked="0"/>
    </xf>
    <xf numFmtId="0" fontId="2" fillId="4" borderId="25" xfId="0" applyFont="1" applyFill="1" applyBorder="1" applyProtection="1">
      <protection locked="0"/>
    </xf>
    <xf numFmtId="0" fontId="2" fillId="0" borderId="0" xfId="0" applyFont="1" applyAlignment="1">
      <alignment vertical="center"/>
    </xf>
    <xf numFmtId="0" fontId="2" fillId="0" borderId="51" xfId="0" applyFont="1" applyFill="1" applyBorder="1" applyAlignment="1">
      <alignment horizontal="center"/>
    </xf>
    <xf numFmtId="0" fontId="2" fillId="0" borderId="36" xfId="0" applyFont="1" applyFill="1" applyBorder="1" applyAlignment="1">
      <alignment horizontal="center"/>
    </xf>
    <xf numFmtId="0" fontId="2" fillId="0" borderId="38" xfId="0" applyFont="1" applyFill="1" applyBorder="1" applyAlignment="1">
      <alignment horizontal="center"/>
    </xf>
    <xf numFmtId="0" fontId="2" fillId="0" borderId="0" xfId="0" applyFont="1" applyAlignment="1">
      <alignment vertical="center" wrapText="1"/>
    </xf>
    <xf numFmtId="0" fontId="2" fillId="4" borderId="27" xfId="0" applyFont="1" applyFill="1" applyBorder="1" applyAlignment="1" applyProtection="1">
      <alignment horizontal="center"/>
      <protection locked="0"/>
    </xf>
    <xf numFmtId="0" fontId="2" fillId="4" borderId="27" xfId="0" applyFont="1" applyFill="1" applyBorder="1" applyAlignment="1" applyProtection="1">
      <alignment horizontal="center" wrapText="1"/>
      <protection locked="0"/>
    </xf>
    <xf numFmtId="0" fontId="2" fillId="4" borderId="19" xfId="0" applyFont="1" applyFill="1" applyBorder="1" applyAlignment="1" applyProtection="1">
      <alignment horizontal="center"/>
      <protection locked="0"/>
    </xf>
    <xf numFmtId="0" fontId="2" fillId="4" borderId="25" xfId="0" applyFont="1" applyFill="1" applyBorder="1" applyAlignment="1" applyProtection="1">
      <alignment horizontal="center"/>
      <protection locked="0"/>
    </xf>
    <xf numFmtId="0" fontId="5" fillId="0" borderId="0" xfId="0" applyFont="1" applyAlignment="1"/>
    <xf numFmtId="0" fontId="0" fillId="0" borderId="0" xfId="0" applyFont="1" applyAlignment="1"/>
    <xf numFmtId="0" fontId="0" fillId="0" borderId="0" xfId="0" applyFont="1" applyAlignment="1">
      <alignment horizontal="center"/>
    </xf>
    <xf numFmtId="0" fontId="26" fillId="0" borderId="0" xfId="0" applyFont="1" applyAlignment="1">
      <alignment horizontal="center"/>
    </xf>
    <xf numFmtId="0" fontId="4"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shrinkToFit="1"/>
    </xf>
    <xf numFmtId="0" fontId="5" fillId="0" borderId="0" xfId="0" applyFont="1" applyBorder="1" applyAlignment="1">
      <alignment horizontal="center" shrinkToFi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Fill="1" applyBorder="1" applyAlignment="1">
      <alignment wrapText="1"/>
    </xf>
    <xf numFmtId="0" fontId="5" fillId="0" borderId="0" xfId="0" applyFont="1" applyFill="1" applyBorder="1" applyAlignment="1" applyProtection="1">
      <alignment shrinkToFit="1"/>
      <protection locked="0"/>
    </xf>
    <xf numFmtId="0" fontId="5" fillId="0" borderId="6" xfId="0" applyFont="1" applyBorder="1" applyAlignment="1">
      <alignment vertical="center" wrapText="1"/>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4" borderId="29" xfId="0" applyFont="1" applyFill="1" applyBorder="1" applyAlignment="1">
      <alignment horizontal="center"/>
    </xf>
    <xf numFmtId="0" fontId="5" fillId="0" borderId="51" xfId="0" applyFont="1" applyBorder="1" applyAlignment="1">
      <alignment horizontal="center"/>
    </xf>
    <xf numFmtId="0" fontId="5" fillId="0" borderId="36" xfId="0" applyFont="1" applyBorder="1" applyAlignment="1">
      <alignment horizontal="center"/>
    </xf>
    <xf numFmtId="0" fontId="5" fillId="0" borderId="38" xfId="0" applyFont="1" applyBorder="1" applyAlignment="1">
      <alignment horizontal="center"/>
    </xf>
    <xf numFmtId="0" fontId="5" fillId="0" borderId="37" xfId="0" applyFont="1" applyBorder="1" applyAlignment="1">
      <alignment horizontal="center"/>
    </xf>
    <xf numFmtId="0" fontId="5" fillId="0" borderId="29" xfId="0" applyFont="1" applyBorder="1" applyAlignment="1">
      <alignment horizontal="center"/>
    </xf>
    <xf numFmtId="0" fontId="5" fillId="0" borderId="0" xfId="0" applyFont="1" applyBorder="1" applyAlignment="1">
      <alignment horizontal="center"/>
    </xf>
    <xf numFmtId="0" fontId="5" fillId="0" borderId="0" xfId="0" applyFont="1" applyBorder="1"/>
    <xf numFmtId="177" fontId="5" fillId="0" borderId="0" xfId="0" applyNumberFormat="1" applyFont="1" applyBorder="1" applyAlignment="1">
      <alignment horizontal="center" shrinkToFit="1"/>
    </xf>
    <xf numFmtId="177" fontId="5" fillId="0" borderId="0" xfId="0" applyNumberFormat="1" applyFont="1" applyBorder="1" applyAlignment="1">
      <alignment shrinkToFit="1"/>
    </xf>
    <xf numFmtId="0" fontId="5" fillId="0" borderId="0" xfId="0" applyFont="1" applyFill="1"/>
    <xf numFmtId="0" fontId="5" fillId="4" borderId="27" xfId="0" applyFont="1" applyFill="1" applyBorder="1" applyAlignment="1" applyProtection="1">
      <alignment vertical="center"/>
      <protection locked="0"/>
    </xf>
    <xf numFmtId="0" fontId="5" fillId="0" borderId="0" xfId="0" applyFont="1" applyFill="1" applyAlignment="1">
      <alignment vertical="center"/>
    </xf>
    <xf numFmtId="0" fontId="5" fillId="4" borderId="27" xfId="0" applyFont="1" applyFill="1" applyBorder="1" applyAlignment="1" applyProtection="1">
      <alignment vertical="center" wrapText="1"/>
      <protection locked="0"/>
    </xf>
    <xf numFmtId="178" fontId="5" fillId="0" borderId="0" xfId="0" applyNumberFormat="1" applyFont="1" applyAlignment="1">
      <alignment horizontal="center" vertical="center"/>
    </xf>
    <xf numFmtId="0" fontId="5" fillId="4" borderId="19" xfId="0" applyFont="1" applyFill="1" applyBorder="1" applyAlignment="1" applyProtection="1">
      <alignment vertical="center"/>
      <protection locked="0"/>
    </xf>
    <xf numFmtId="0" fontId="5" fillId="0" borderId="0" xfId="0" applyFont="1" applyBorder="1" applyAlignment="1">
      <alignment vertical="center"/>
    </xf>
    <xf numFmtId="0" fontId="5" fillId="0" borderId="0" xfId="0" applyFont="1" applyAlignment="1">
      <alignment vertical="center" shrinkToFit="1"/>
    </xf>
    <xf numFmtId="0" fontId="5" fillId="4" borderId="25" xfId="0" applyFont="1" applyFill="1" applyBorder="1" applyAlignment="1" applyProtection="1">
      <alignment vertical="center"/>
      <protection locked="0"/>
    </xf>
    <xf numFmtId="0" fontId="5" fillId="0" borderId="0" xfId="0" applyFont="1" applyAlignment="1">
      <alignment horizontal="left" vertical="top" wrapText="1"/>
    </xf>
    <xf numFmtId="176" fontId="6" fillId="4" borderId="58" xfId="0" applyNumberFormat="1" applyFont="1" applyFill="1" applyBorder="1" applyAlignment="1">
      <alignment horizontal="center" vertical="center"/>
    </xf>
    <xf numFmtId="176" fontId="6" fillId="4" borderId="59" xfId="0" applyNumberFormat="1" applyFont="1" applyFill="1" applyBorder="1" applyAlignment="1">
      <alignment horizontal="center" vertical="center"/>
    </xf>
    <xf numFmtId="176" fontId="6" fillId="4" borderId="60" xfId="0" applyNumberFormat="1" applyFont="1" applyFill="1" applyBorder="1" applyAlignment="1">
      <alignment horizontal="center" vertical="center"/>
    </xf>
    <xf numFmtId="176" fontId="6" fillId="4" borderId="61" xfId="0" applyNumberFormat="1" applyFont="1" applyFill="1" applyBorder="1" applyAlignment="1">
      <alignment horizontal="center" vertical="center"/>
    </xf>
    <xf numFmtId="176" fontId="6" fillId="4" borderId="62" xfId="0" applyNumberFormat="1" applyFont="1" applyFill="1" applyBorder="1" applyAlignment="1">
      <alignment horizontal="center" vertical="center"/>
    </xf>
    <xf numFmtId="176" fontId="6" fillId="4" borderId="63" xfId="0" applyNumberFormat="1" applyFont="1" applyFill="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right" vertical="top"/>
    </xf>
    <xf numFmtId="0" fontId="2" fillId="0" borderId="0" xfId="0" applyFont="1" applyAlignment="1">
      <alignment horizontal="left" vertical="top"/>
    </xf>
    <xf numFmtId="0" fontId="2" fillId="0" borderId="0" xfId="0" applyFont="1" applyBorder="1" applyAlignment="1">
      <alignment horizontal="left" vertical="top"/>
    </xf>
    <xf numFmtId="0" fontId="5" fillId="2" borderId="39" xfId="0" applyFont="1" applyFill="1" applyBorder="1" applyAlignment="1" applyProtection="1">
      <alignment horizontal="center" shrinkToFit="1"/>
      <protection locked="0"/>
    </xf>
    <xf numFmtId="0" fontId="5" fillId="2" borderId="33" xfId="0" applyFont="1" applyFill="1" applyBorder="1" applyAlignment="1" applyProtection="1">
      <alignment horizontal="center" shrinkToFit="1"/>
      <protection locked="0"/>
    </xf>
    <xf numFmtId="0" fontId="5" fillId="2" borderId="41" xfId="0" applyFont="1" applyFill="1" applyBorder="1" applyAlignment="1" applyProtection="1">
      <alignment horizontal="center" shrinkToFit="1"/>
      <protection locked="0"/>
    </xf>
    <xf numFmtId="0" fontId="5" fillId="2" borderId="39" xfId="0" applyFont="1" applyFill="1" applyBorder="1" applyAlignment="1" applyProtection="1">
      <alignment shrinkToFit="1"/>
      <protection locked="0"/>
    </xf>
    <xf numFmtId="0" fontId="5" fillId="2" borderId="33" xfId="0" applyFont="1" applyFill="1" applyBorder="1" applyAlignment="1" applyProtection="1">
      <alignment shrinkToFit="1"/>
      <protection locked="0"/>
    </xf>
    <xf numFmtId="0" fontId="6" fillId="2" borderId="33" xfId="0" applyFont="1" applyFill="1" applyBorder="1" applyAlignment="1" applyProtection="1">
      <alignment shrinkToFit="1"/>
      <protection locked="0"/>
    </xf>
    <xf numFmtId="0" fontId="5" fillId="2" borderId="64" xfId="0" applyFont="1" applyFill="1" applyBorder="1" applyAlignment="1" applyProtection="1">
      <alignment shrinkToFit="1"/>
      <protection locked="0"/>
    </xf>
    <xf numFmtId="0" fontId="2" fillId="4" borderId="3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textRotation="255" shrinkToFit="1"/>
      <protection locked="0"/>
    </xf>
    <xf numFmtId="0" fontId="2" fillId="4" borderId="2"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textRotation="255" shrinkToFit="1"/>
      <protection locked="0"/>
    </xf>
    <xf numFmtId="0" fontId="2" fillId="4" borderId="35"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177" fontId="5" fillId="4" borderId="44" xfId="0" applyNumberFormat="1" applyFont="1" applyFill="1" applyBorder="1" applyAlignment="1" applyProtection="1">
      <alignment horizontal="center"/>
      <protection locked="0"/>
    </xf>
    <xf numFmtId="177" fontId="5" fillId="4" borderId="45" xfId="0" applyNumberFormat="1" applyFont="1" applyFill="1" applyBorder="1" applyAlignment="1" applyProtection="1">
      <alignment horizontal="center"/>
      <protection locked="0"/>
    </xf>
    <xf numFmtId="177" fontId="5" fillId="4" borderId="46" xfId="0" applyNumberFormat="1" applyFont="1" applyFill="1" applyBorder="1" applyAlignment="1" applyProtection="1">
      <alignment horizontal="center"/>
      <protection locked="0"/>
    </xf>
    <xf numFmtId="177" fontId="5" fillId="4" borderId="65" xfId="0" applyNumberFormat="1" applyFont="1" applyFill="1" applyBorder="1" applyAlignment="1" applyProtection="1">
      <alignment horizontal="center"/>
      <protection locked="0"/>
    </xf>
    <xf numFmtId="0" fontId="2" fillId="0" borderId="29" xfId="0" applyFont="1" applyFill="1" applyBorder="1" applyAlignment="1">
      <alignment horizontal="center"/>
    </xf>
    <xf numFmtId="0" fontId="2" fillId="0" borderId="51" xfId="0" applyFont="1" applyFill="1" applyBorder="1" applyAlignment="1" applyProtection="1">
      <alignment horizontal="center"/>
      <protection locked="0"/>
    </xf>
    <xf numFmtId="0" fontId="2" fillId="0" borderId="36" xfId="0" applyFont="1" applyFill="1" applyBorder="1" applyAlignment="1" applyProtection="1">
      <alignment horizontal="center"/>
      <protection locked="0"/>
    </xf>
    <xf numFmtId="0" fontId="2" fillId="0" borderId="38" xfId="0" applyFont="1" applyFill="1" applyBorder="1" applyAlignment="1" applyProtection="1">
      <alignment horizontal="center"/>
      <protection locked="0"/>
    </xf>
    <xf numFmtId="0" fontId="2" fillId="0" borderId="37" xfId="0" applyFont="1" applyFill="1" applyBorder="1" applyAlignment="1" applyProtection="1">
      <alignment horizontal="center"/>
      <protection locked="0"/>
    </xf>
    <xf numFmtId="0" fontId="2" fillId="0" borderId="29" xfId="0" applyFont="1" applyFill="1" applyBorder="1" applyAlignment="1" applyProtection="1">
      <alignment horizontal="center"/>
      <protection locked="0"/>
    </xf>
    <xf numFmtId="0" fontId="2" fillId="0" borderId="37" xfId="0" applyFont="1" applyFill="1" applyBorder="1" applyAlignment="1">
      <alignment horizontal="center"/>
    </xf>
    <xf numFmtId="177" fontId="3" fillId="0" borderId="47" xfId="0" applyNumberFormat="1" applyFont="1" applyFill="1" applyBorder="1" applyAlignment="1" applyProtection="1">
      <alignment horizontal="center"/>
    </xf>
    <xf numFmtId="177" fontId="3" fillId="0" borderId="48" xfId="0" applyNumberFormat="1" applyFont="1" applyFill="1" applyBorder="1" applyAlignment="1" applyProtection="1">
      <alignment horizontal="center"/>
    </xf>
    <xf numFmtId="177" fontId="3" fillId="0" borderId="49" xfId="0" applyNumberFormat="1" applyFont="1" applyFill="1" applyBorder="1" applyAlignment="1" applyProtection="1">
      <alignment horizontal="center"/>
    </xf>
    <xf numFmtId="0" fontId="2" fillId="0" borderId="0" xfId="0" applyFont="1" applyAlignment="1"/>
    <xf numFmtId="0" fontId="5" fillId="0" borderId="0" xfId="0" applyFont="1" applyBorder="1" applyAlignment="1">
      <alignment horizontal="left"/>
    </xf>
    <xf numFmtId="0" fontId="2" fillId="0" borderId="0" xfId="0" applyFont="1" applyAlignment="1">
      <alignment horizontal="left" wrapText="1"/>
    </xf>
    <xf numFmtId="176" fontId="6" fillId="4" borderId="66" xfId="0" applyNumberFormat="1" applyFont="1" applyFill="1" applyBorder="1" applyAlignment="1">
      <alignment horizontal="center" vertical="center"/>
    </xf>
    <xf numFmtId="176" fontId="6" fillId="4" borderId="67" xfId="0" applyNumberFormat="1" applyFont="1" applyFill="1" applyBorder="1" applyAlignment="1">
      <alignment horizontal="center" vertical="center"/>
    </xf>
    <xf numFmtId="176" fontId="6" fillId="4" borderId="68" xfId="0" applyNumberFormat="1" applyFont="1" applyFill="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center" shrinkToFit="1"/>
    </xf>
    <xf numFmtId="0" fontId="6" fillId="0" borderId="0" xfId="0" applyFont="1"/>
    <xf numFmtId="176" fontId="6" fillId="4" borderId="69" xfId="0" applyNumberFormat="1" applyFont="1" applyFill="1" applyBorder="1" applyAlignment="1">
      <alignment horizontal="center" vertical="center"/>
    </xf>
    <xf numFmtId="176" fontId="6" fillId="4" borderId="70" xfId="0" applyNumberFormat="1" applyFont="1" applyFill="1" applyBorder="1" applyAlignment="1">
      <alignment horizontal="center" vertical="center"/>
    </xf>
    <xf numFmtId="176" fontId="6" fillId="4" borderId="71" xfId="0" applyNumberFormat="1" applyFont="1" applyFill="1" applyBorder="1" applyAlignment="1">
      <alignment horizontal="center" vertical="center"/>
    </xf>
    <xf numFmtId="176" fontId="6" fillId="4" borderId="72" xfId="0" applyNumberFormat="1" applyFont="1" applyFill="1" applyBorder="1" applyAlignment="1">
      <alignment horizontal="center" vertical="center"/>
    </xf>
    <xf numFmtId="176" fontId="6" fillId="4" borderId="73" xfId="0" applyNumberFormat="1" applyFont="1" applyFill="1" applyBorder="1" applyAlignment="1">
      <alignment horizontal="center" vertical="center"/>
    </xf>
    <xf numFmtId="176" fontId="6" fillId="4" borderId="74" xfId="0" applyNumberFormat="1" applyFont="1" applyFill="1" applyBorder="1" applyAlignment="1">
      <alignment horizontal="center" vertical="center"/>
    </xf>
    <xf numFmtId="0" fontId="2" fillId="4" borderId="75" xfId="0" applyFont="1" applyFill="1" applyBorder="1" applyAlignment="1">
      <alignment vertical="center" textRotation="255"/>
    </xf>
    <xf numFmtId="0" fontId="0" fillId="0" borderId="0" xfId="0" applyAlignment="1">
      <alignment vertical="center"/>
    </xf>
    <xf numFmtId="0" fontId="0" fillId="0" borderId="0" xfId="0" applyAlignment="1">
      <alignment horizontal="center" vertical="center"/>
    </xf>
    <xf numFmtId="0" fontId="2" fillId="4" borderId="76" xfId="0" applyFont="1" applyFill="1" applyBorder="1" applyAlignment="1">
      <alignment vertical="center" textRotation="255"/>
    </xf>
    <xf numFmtId="0" fontId="0" fillId="4" borderId="27" xfId="0" applyFill="1" applyBorder="1" applyAlignment="1">
      <alignment vertical="center"/>
    </xf>
    <xf numFmtId="0" fontId="0" fillId="5" borderId="27" xfId="0" applyFill="1" applyBorder="1" applyAlignment="1">
      <alignment vertical="center"/>
    </xf>
    <xf numFmtId="0" fontId="0" fillId="6" borderId="77" xfId="0" applyFill="1" applyBorder="1" applyAlignment="1">
      <alignment vertical="center"/>
    </xf>
    <xf numFmtId="0" fontId="15" fillId="6" borderId="26" xfId="0" applyFont="1" applyFill="1" applyBorder="1" applyAlignment="1">
      <alignment horizontal="left" vertical="center"/>
    </xf>
    <xf numFmtId="0" fontId="0" fillId="6" borderId="26" xfId="0" applyFill="1" applyBorder="1" applyAlignment="1">
      <alignment vertical="center"/>
    </xf>
    <xf numFmtId="0" fontId="0" fillId="6" borderId="7" xfId="0" applyFill="1" applyBorder="1" applyAlignment="1">
      <alignment vertical="center"/>
    </xf>
    <xf numFmtId="0" fontId="0" fillId="7" borderId="78" xfId="0" applyFill="1" applyBorder="1" applyAlignment="1">
      <alignment horizontal="center" vertical="center"/>
    </xf>
    <xf numFmtId="0" fontId="0" fillId="7" borderId="0" xfId="0" applyFill="1" applyBorder="1"/>
    <xf numFmtId="0" fontId="0" fillId="7" borderId="13" xfId="0" applyFill="1" applyBorder="1"/>
    <xf numFmtId="0" fontId="0" fillId="7" borderId="78" xfId="0" applyFill="1" applyBorder="1" applyAlignment="1">
      <alignment vertical="center"/>
    </xf>
    <xf numFmtId="0" fontId="0" fillId="7" borderId="0" xfId="0" applyFill="1" applyBorder="1" applyAlignment="1">
      <alignment horizontal="center" vertical="center"/>
    </xf>
    <xf numFmtId="0" fontId="0" fillId="7" borderId="27" xfId="0" applyFill="1" applyBorder="1" applyAlignment="1">
      <alignment vertical="center"/>
    </xf>
    <xf numFmtId="0" fontId="0" fillId="7" borderId="0" xfId="0" applyFill="1" applyBorder="1" applyAlignment="1">
      <alignment vertical="center"/>
    </xf>
    <xf numFmtId="0" fontId="0" fillId="7" borderId="13" xfId="0" applyFill="1" applyBorder="1" applyAlignment="1">
      <alignment vertical="center"/>
    </xf>
    <xf numFmtId="0" fontId="0" fillId="7" borderId="79" xfId="0" applyFill="1" applyBorder="1" applyAlignment="1">
      <alignment horizontal="center" vertical="center"/>
    </xf>
    <xf numFmtId="0" fontId="0" fillId="7" borderId="6" xfId="0" applyFill="1" applyBorder="1"/>
    <xf numFmtId="0" fontId="0" fillId="7" borderId="19" xfId="0" applyFill="1" applyBorder="1"/>
    <xf numFmtId="0" fontId="2" fillId="4" borderId="3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textRotation="255" shrinkToFit="1"/>
      <protection locked="0"/>
    </xf>
    <xf numFmtId="0" fontId="2" fillId="4" borderId="2"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textRotation="255" shrinkToFit="1"/>
      <protection locked="0"/>
    </xf>
    <xf numFmtId="0" fontId="2" fillId="4" borderId="80" xfId="0" applyFont="1" applyFill="1" applyBorder="1" applyAlignment="1" applyProtection="1">
      <alignment horizontal="center" vertical="center" textRotation="255" shrinkToFit="1"/>
      <protection locked="0"/>
    </xf>
    <xf numFmtId="0" fontId="2" fillId="4" borderId="35" xfId="0" applyFont="1" applyFill="1" applyBorder="1" applyAlignment="1" applyProtection="1">
      <alignment horizontal="center" vertical="center" shrinkToFit="1"/>
      <protection locked="0"/>
    </xf>
    <xf numFmtId="0" fontId="2" fillId="4" borderId="80"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81" xfId="0" applyFont="1" applyFill="1" applyBorder="1" applyAlignment="1" applyProtection="1">
      <alignment horizontal="center" vertical="center" shrinkToFit="1"/>
      <protection locked="0"/>
    </xf>
    <xf numFmtId="0" fontId="2" fillId="4" borderId="82"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177" fontId="2" fillId="4" borderId="44" xfId="0" applyNumberFormat="1" applyFont="1" applyFill="1" applyBorder="1" applyAlignment="1" applyProtection="1">
      <alignment horizontal="center" vertical="center"/>
      <protection locked="0"/>
    </xf>
    <xf numFmtId="177" fontId="2" fillId="4" borderId="45" xfId="0" applyNumberFormat="1" applyFont="1" applyFill="1" applyBorder="1" applyAlignment="1" applyProtection="1">
      <alignment horizontal="center" vertical="center"/>
      <protection locked="0"/>
    </xf>
    <xf numFmtId="177" fontId="2" fillId="4" borderId="46" xfId="0" applyNumberFormat="1" applyFont="1" applyFill="1" applyBorder="1" applyAlignment="1" applyProtection="1">
      <alignment horizontal="center" vertical="center"/>
      <protection locked="0"/>
    </xf>
    <xf numFmtId="177" fontId="2" fillId="4" borderId="8" xfId="0" applyNumberFormat="1" applyFont="1" applyFill="1" applyBorder="1" applyAlignment="1" applyProtection="1">
      <alignment horizontal="center" vertical="center"/>
      <protection locked="0"/>
    </xf>
    <xf numFmtId="177" fontId="2" fillId="4" borderId="9" xfId="0" applyNumberFormat="1" applyFont="1" applyFill="1" applyBorder="1" applyAlignment="1" applyProtection="1">
      <alignment horizontal="center" vertical="center"/>
      <protection locked="0"/>
    </xf>
    <xf numFmtId="177" fontId="2" fillId="4" borderId="11" xfId="0" applyNumberFormat="1" applyFont="1" applyFill="1" applyBorder="1" applyAlignment="1" applyProtection="1">
      <alignment horizontal="center" vertical="center"/>
      <protection locked="0"/>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shrinkToFit="1"/>
    </xf>
    <xf numFmtId="0" fontId="2" fillId="4" borderId="27" xfId="0" applyFont="1" applyFill="1" applyBorder="1" applyAlignment="1" applyProtection="1">
      <alignment vertical="center"/>
      <protection locked="0"/>
    </xf>
    <xf numFmtId="0" fontId="2" fillId="4" borderId="55" xfId="0" applyFont="1" applyFill="1" applyBorder="1" applyAlignment="1" applyProtection="1">
      <alignment vertical="center" shrinkToFit="1"/>
      <protection locked="0"/>
    </xf>
    <xf numFmtId="0" fontId="2" fillId="4" borderId="33" xfId="0" applyFont="1" applyFill="1" applyBorder="1" applyAlignment="1" applyProtection="1">
      <alignment vertical="center" shrinkToFit="1"/>
      <protection locked="0"/>
    </xf>
    <xf numFmtId="0" fontId="2" fillId="4" borderId="19" xfId="0" applyFont="1" applyFill="1" applyBorder="1" applyAlignment="1" applyProtection="1">
      <alignment vertical="center"/>
      <protection locked="0"/>
    </xf>
    <xf numFmtId="0" fontId="2" fillId="4" borderId="25" xfId="0" applyFont="1" applyFill="1" applyBorder="1" applyAlignment="1" applyProtection="1">
      <alignment vertical="center"/>
      <protection locked="0"/>
    </xf>
    <xf numFmtId="0" fontId="2" fillId="4" borderId="27" xfId="0" applyFont="1" applyFill="1" applyBorder="1" applyAlignment="1" applyProtection="1">
      <alignment vertical="center" wrapText="1"/>
      <protection locked="0"/>
    </xf>
    <xf numFmtId="0" fontId="2" fillId="4" borderId="5"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5" fillId="0" borderId="0" xfId="0" applyFont="1" applyFill="1" applyAlignment="1">
      <alignment vertical="center" shrinkToFit="1"/>
    </xf>
    <xf numFmtId="176" fontId="6" fillId="4" borderId="83" xfId="0" applyNumberFormat="1" applyFont="1" applyFill="1" applyBorder="1" applyAlignment="1">
      <alignment horizontal="center" vertical="center"/>
    </xf>
    <xf numFmtId="176" fontId="6" fillId="4" borderId="84" xfId="0" applyNumberFormat="1" applyFont="1" applyFill="1" applyBorder="1" applyAlignment="1">
      <alignment horizontal="center" vertical="center"/>
    </xf>
    <xf numFmtId="176" fontId="6" fillId="4" borderId="85" xfId="0" applyNumberFormat="1" applyFont="1" applyFill="1" applyBorder="1" applyAlignment="1">
      <alignment horizontal="center" vertical="center"/>
    </xf>
    <xf numFmtId="176" fontId="6" fillId="4" borderId="86" xfId="0" applyNumberFormat="1" applyFont="1" applyFill="1" applyBorder="1" applyAlignment="1">
      <alignment horizontal="center" vertical="center"/>
    </xf>
    <xf numFmtId="176" fontId="6" fillId="4" borderId="87" xfId="0" applyNumberFormat="1" applyFont="1" applyFill="1" applyBorder="1" applyAlignment="1">
      <alignment horizontal="center" vertical="center"/>
    </xf>
    <xf numFmtId="176" fontId="6" fillId="4" borderId="88" xfId="0" applyNumberFormat="1" applyFont="1" applyFill="1" applyBorder="1" applyAlignment="1">
      <alignment horizontal="center" vertical="center"/>
    </xf>
    <xf numFmtId="176" fontId="6" fillId="4" borderId="89" xfId="0" applyNumberFormat="1" applyFont="1" applyFill="1" applyBorder="1" applyAlignment="1">
      <alignment horizontal="center" vertical="center"/>
    </xf>
    <xf numFmtId="176" fontId="6" fillId="4" borderId="90" xfId="0" applyNumberFormat="1" applyFont="1" applyFill="1" applyBorder="1" applyAlignment="1">
      <alignment horizontal="center" vertical="center"/>
    </xf>
    <xf numFmtId="176" fontId="6" fillId="4" borderId="91" xfId="0" applyNumberFormat="1" applyFont="1" applyFill="1" applyBorder="1" applyAlignment="1">
      <alignment horizontal="center" vertical="center"/>
    </xf>
    <xf numFmtId="176" fontId="6" fillId="4" borderId="92" xfId="0" applyNumberFormat="1" applyFont="1" applyFill="1" applyBorder="1" applyAlignment="1">
      <alignment horizontal="center" vertical="center"/>
    </xf>
    <xf numFmtId="176" fontId="6" fillId="4" borderId="93" xfId="0" applyNumberFormat="1" applyFont="1" applyFill="1" applyBorder="1" applyAlignment="1">
      <alignment horizontal="center" vertical="center"/>
    </xf>
    <xf numFmtId="176" fontId="6" fillId="4" borderId="94" xfId="0" applyNumberFormat="1" applyFont="1" applyFill="1" applyBorder="1" applyAlignment="1">
      <alignment horizontal="center" vertical="center"/>
    </xf>
    <xf numFmtId="176" fontId="6" fillId="4" borderId="95" xfId="0" applyNumberFormat="1" applyFont="1" applyFill="1" applyBorder="1" applyAlignment="1">
      <alignment horizontal="center" vertical="center"/>
    </xf>
    <xf numFmtId="176" fontId="6" fillId="4" borderId="96" xfId="0" applyNumberFormat="1" applyFont="1" applyFill="1" applyBorder="1" applyAlignment="1">
      <alignment horizontal="center" vertical="center"/>
    </xf>
    <xf numFmtId="176" fontId="6" fillId="4" borderId="97" xfId="0" applyNumberFormat="1" applyFont="1" applyFill="1" applyBorder="1" applyAlignment="1">
      <alignment horizontal="center" vertical="center"/>
    </xf>
    <xf numFmtId="176" fontId="6" fillId="4" borderId="98" xfId="0" applyNumberFormat="1" applyFont="1" applyFill="1" applyBorder="1" applyAlignment="1">
      <alignment horizontal="center" vertical="center"/>
    </xf>
    <xf numFmtId="176" fontId="6" fillId="4" borderId="99" xfId="0" applyNumberFormat="1" applyFont="1" applyFill="1" applyBorder="1" applyAlignment="1">
      <alignment horizontal="center" vertical="center"/>
    </xf>
    <xf numFmtId="176" fontId="6" fillId="4" borderId="100" xfId="0" applyNumberFormat="1" applyFont="1" applyFill="1" applyBorder="1" applyAlignment="1">
      <alignment horizontal="center" vertical="center"/>
    </xf>
    <xf numFmtId="176" fontId="6" fillId="4" borderId="101" xfId="0" applyNumberFormat="1" applyFont="1" applyFill="1" applyBorder="1" applyAlignment="1">
      <alignment horizontal="center" vertical="center"/>
    </xf>
    <xf numFmtId="176" fontId="6" fillId="4" borderId="102" xfId="0" applyNumberFormat="1" applyFont="1" applyFill="1" applyBorder="1" applyAlignment="1">
      <alignment horizontal="center" vertical="center"/>
    </xf>
    <xf numFmtId="180" fontId="6" fillId="0" borderId="33" xfId="0" applyNumberFormat="1" applyFont="1" applyBorder="1" applyAlignment="1">
      <alignment horizontal="center"/>
    </xf>
    <xf numFmtId="180" fontId="6" fillId="0" borderId="57" xfId="0" applyNumberFormat="1" applyFont="1" applyBorder="1" applyAlignment="1">
      <alignment horizontal="center"/>
    </xf>
    <xf numFmtId="177" fontId="6" fillId="4" borderId="55" xfId="0" applyNumberFormat="1" applyFont="1" applyFill="1" applyBorder="1" applyAlignment="1">
      <alignment horizontal="center"/>
    </xf>
    <xf numFmtId="180" fontId="6" fillId="0" borderId="39" xfId="0" applyNumberFormat="1" applyFont="1" applyBorder="1" applyAlignment="1">
      <alignment horizontal="center"/>
    </xf>
    <xf numFmtId="180" fontId="6" fillId="0" borderId="41" xfId="0" applyNumberFormat="1" applyFont="1" applyBorder="1" applyAlignment="1">
      <alignment horizontal="center"/>
    </xf>
    <xf numFmtId="0" fontId="2" fillId="4" borderId="2"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textRotation="255" shrinkToFit="1"/>
      <protection locked="0"/>
    </xf>
    <xf numFmtId="0" fontId="2" fillId="4" borderId="80" xfId="0" applyFont="1" applyFill="1" applyBorder="1" applyAlignment="1" applyProtection="1">
      <alignment horizontal="center" vertical="center" textRotation="255" shrinkToFit="1"/>
      <protection locked="0"/>
    </xf>
    <xf numFmtId="0" fontId="2" fillId="4" borderId="35" xfId="0" applyFont="1" applyFill="1" applyBorder="1" applyAlignment="1" applyProtection="1">
      <alignment horizontal="center" vertical="center" shrinkToFit="1"/>
      <protection locked="0"/>
    </xf>
    <xf numFmtId="0" fontId="2" fillId="4" borderId="80"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textRotation="255" shrinkToFit="1"/>
      <protection locked="0"/>
    </xf>
    <xf numFmtId="0" fontId="2" fillId="4" borderId="32" xfId="0" applyFont="1" applyFill="1" applyBorder="1" applyAlignment="1" applyProtection="1">
      <alignment horizontal="center" vertical="center" shrinkToFit="1"/>
      <protection locked="0"/>
    </xf>
    <xf numFmtId="0" fontId="2" fillId="4" borderId="81"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shrinkToFit="1"/>
      <protection locked="0"/>
    </xf>
    <xf numFmtId="0" fontId="2" fillId="4" borderId="82" xfId="0" applyFont="1" applyFill="1" applyBorder="1" applyAlignment="1" applyProtection="1">
      <alignment horizontal="center" vertical="center" shrinkToFit="1"/>
      <protection locked="0"/>
    </xf>
    <xf numFmtId="178" fontId="8" fillId="4" borderId="27" xfId="0" applyNumberFormat="1" applyFont="1" applyFill="1" applyBorder="1" applyAlignment="1" applyProtection="1">
      <alignment horizontal="center" vertical="center" wrapText="1"/>
      <protection locked="0"/>
    </xf>
    <xf numFmtId="180" fontId="6" fillId="0" borderId="77" xfId="0" applyNumberFormat="1" applyFont="1" applyBorder="1" applyAlignment="1" applyProtection="1">
      <alignment horizontal="center"/>
    </xf>
    <xf numFmtId="180" fontId="6" fillId="0" borderId="55" xfId="0" applyNumberFormat="1" applyFont="1" applyBorder="1" applyAlignment="1" applyProtection="1">
      <alignment horizontal="center"/>
    </xf>
    <xf numFmtId="180" fontId="6" fillId="0" borderId="103" xfId="0" applyNumberFormat="1" applyFont="1" applyBorder="1" applyAlignment="1" applyProtection="1">
      <alignment horizontal="center"/>
    </xf>
    <xf numFmtId="0" fontId="5" fillId="2" borderId="104" xfId="0" applyFont="1" applyFill="1" applyBorder="1" applyAlignment="1" applyProtection="1">
      <alignment shrinkToFit="1"/>
      <protection locked="0"/>
    </xf>
    <xf numFmtId="0" fontId="5" fillId="2" borderId="105" xfId="0" applyFont="1" applyFill="1" applyBorder="1" applyAlignment="1" applyProtection="1">
      <alignment shrinkToFit="1"/>
      <protection locked="0"/>
    </xf>
    <xf numFmtId="180" fontId="6" fillId="0" borderId="106" xfId="0" applyNumberFormat="1" applyFont="1" applyBorder="1" applyAlignment="1" applyProtection="1">
      <alignment horizontal="center"/>
    </xf>
    <xf numFmtId="0" fontId="2" fillId="4" borderId="3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textRotation="255" shrinkToFit="1"/>
      <protection locked="0"/>
    </xf>
    <xf numFmtId="0" fontId="2" fillId="4" borderId="2"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textRotation="255" shrinkToFit="1"/>
      <protection locked="0"/>
    </xf>
    <xf numFmtId="0" fontId="2" fillId="4" borderId="80" xfId="0" applyFont="1" applyFill="1" applyBorder="1" applyAlignment="1" applyProtection="1">
      <alignment horizontal="center" vertical="center" textRotation="255" shrinkToFit="1"/>
      <protection locked="0"/>
    </xf>
    <xf numFmtId="0" fontId="2" fillId="4" borderId="35" xfId="0" applyFont="1" applyFill="1" applyBorder="1" applyAlignment="1" applyProtection="1">
      <alignment horizontal="center" vertical="center" shrinkToFit="1"/>
      <protection locked="0"/>
    </xf>
    <xf numFmtId="0" fontId="2" fillId="4" borderId="80"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81"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shrinkToFit="1"/>
      <protection locked="0"/>
    </xf>
    <xf numFmtId="0" fontId="2" fillId="4" borderId="82" xfId="0" applyFont="1" applyFill="1" applyBorder="1" applyAlignment="1" applyProtection="1">
      <alignment horizontal="center" vertical="center" shrinkToFit="1"/>
      <protection locked="0"/>
    </xf>
    <xf numFmtId="0" fontId="24" fillId="4" borderId="107" xfId="0" applyFont="1" applyFill="1" applyBorder="1" applyAlignment="1" applyProtection="1">
      <alignment horizontal="center"/>
      <protection locked="0"/>
    </xf>
    <xf numFmtId="0" fontId="24" fillId="4" borderId="30" xfId="0" applyFont="1" applyFill="1" applyBorder="1" applyAlignment="1" applyProtection="1">
      <alignment horizontal="center"/>
      <protection locked="0"/>
    </xf>
    <xf numFmtId="0" fontId="24" fillId="4" borderId="25" xfId="0" applyFont="1" applyFill="1" applyBorder="1" applyAlignment="1" applyProtection="1">
      <alignment horizontal="center"/>
      <protection locked="0"/>
    </xf>
    <xf numFmtId="0" fontId="2" fillId="0" borderId="0" xfId="0" applyFont="1" applyAlignment="1">
      <alignment wrapText="1"/>
    </xf>
    <xf numFmtId="0" fontId="2" fillId="0" borderId="0" xfId="0" applyFont="1" applyBorder="1" applyAlignment="1">
      <alignment horizontal="left" shrinkToFit="1"/>
    </xf>
    <xf numFmtId="0" fontId="8" fillId="4" borderId="107"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2" fillId="0" borderId="6" xfId="0" applyFont="1" applyBorder="1" applyAlignment="1">
      <alignment horizontal="right" wrapText="1"/>
    </xf>
    <xf numFmtId="0" fontId="4" fillId="0" borderId="30" xfId="0" applyFont="1" applyFill="1" applyBorder="1" applyAlignment="1">
      <alignment horizontal="center" vertical="center" wrapText="1"/>
    </xf>
    <xf numFmtId="0" fontId="2" fillId="0" borderId="0" xfId="0" applyFont="1" applyAlignment="1">
      <alignment vertical="center"/>
    </xf>
    <xf numFmtId="0" fontId="2" fillId="0" borderId="13" xfId="0" applyFont="1" applyBorder="1" applyAlignment="1">
      <alignment vertical="center"/>
    </xf>
    <xf numFmtId="0" fontId="0" fillId="4" borderId="10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0" xfId="0" applyFont="1" applyAlignment="1">
      <alignment vertical="center"/>
    </xf>
    <xf numFmtId="0" fontId="0" fillId="0" borderId="13" xfId="0" applyFont="1" applyBorder="1" applyAlignment="1">
      <alignment vertical="center"/>
    </xf>
    <xf numFmtId="0" fontId="2" fillId="0" borderId="108" xfId="0" applyFont="1" applyBorder="1" applyAlignment="1">
      <alignment horizontal="center"/>
    </xf>
    <xf numFmtId="0" fontId="2" fillId="0" borderId="1" xfId="0" applyFont="1" applyBorder="1" applyAlignment="1">
      <alignment horizontal="center"/>
    </xf>
    <xf numFmtId="0" fontId="2" fillId="0" borderId="31" xfId="0" applyFont="1" applyBorder="1" applyAlignment="1">
      <alignment horizontal="center"/>
    </xf>
    <xf numFmtId="0" fontId="5" fillId="0" borderId="35" xfId="0" applyFont="1" applyBorder="1" applyAlignment="1">
      <alignment horizontal="center" vertical="center" textRotation="255" shrinkToFit="1"/>
    </xf>
    <xf numFmtId="0" fontId="5" fillId="0" borderId="109" xfId="0" applyFont="1" applyBorder="1" applyAlignment="1">
      <alignment horizontal="center" vertical="center" textRotation="255" shrinkToFit="1"/>
    </xf>
    <xf numFmtId="0" fontId="5" fillId="0" borderId="110"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81" xfId="0" applyFont="1" applyBorder="1" applyAlignment="1">
      <alignment horizontal="center" vertical="center" textRotation="255" shrinkToFit="1"/>
    </xf>
    <xf numFmtId="0" fontId="5" fillId="0" borderId="111" xfId="0" applyFont="1" applyBorder="1" applyAlignment="1">
      <alignment horizontal="center" vertical="center" textRotation="255" shrinkToFit="1"/>
    </xf>
    <xf numFmtId="0" fontId="2" fillId="0" borderId="112" xfId="0" applyFont="1" applyBorder="1" applyAlignment="1">
      <alignment horizontal="center"/>
    </xf>
    <xf numFmtId="0" fontId="2" fillId="0" borderId="5" xfId="0" applyFont="1" applyBorder="1" applyAlignment="1">
      <alignment horizontal="center"/>
    </xf>
    <xf numFmtId="0" fontId="2" fillId="0" borderId="34" xfId="0" applyFont="1" applyBorder="1" applyAlignment="1">
      <alignment horizontal="center"/>
    </xf>
    <xf numFmtId="0" fontId="1" fillId="0" borderId="108" xfId="0" applyFont="1" applyBorder="1" applyAlignment="1">
      <alignment horizontal="center"/>
    </xf>
    <xf numFmtId="0" fontId="1" fillId="0" borderId="113" xfId="0" applyFont="1" applyBorder="1" applyAlignment="1">
      <alignment horizontal="center"/>
    </xf>
    <xf numFmtId="0" fontId="1" fillId="0" borderId="112" xfId="0" applyFont="1" applyBorder="1" applyAlignment="1">
      <alignment horizontal="center"/>
    </xf>
    <xf numFmtId="0" fontId="1" fillId="0" borderId="114" xfId="0" applyFont="1" applyBorder="1" applyAlignment="1">
      <alignment horizontal="center"/>
    </xf>
    <xf numFmtId="0" fontId="2" fillId="0" borderId="107"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shrinkToFit="1"/>
      <protection locked="0"/>
    </xf>
    <xf numFmtId="0" fontId="2" fillId="0" borderId="25" xfId="0" applyFont="1" applyFill="1" applyBorder="1" applyAlignment="1" applyProtection="1">
      <alignment horizontal="left" vertical="center" shrinkToFit="1"/>
      <protection locked="0"/>
    </xf>
    <xf numFmtId="177" fontId="6" fillId="0" borderId="115" xfId="0" applyNumberFormat="1" applyFont="1" applyFill="1" applyBorder="1" applyAlignment="1">
      <alignment horizontal="center"/>
    </xf>
    <xf numFmtId="177" fontId="6" fillId="0" borderId="116" xfId="0" applyNumberFormat="1" applyFont="1" applyFill="1" applyBorder="1" applyAlignment="1">
      <alignment horizontal="center"/>
    </xf>
    <xf numFmtId="177" fontId="6" fillId="0" borderId="117" xfId="0" applyNumberFormat="1" applyFont="1" applyFill="1" applyBorder="1" applyAlignment="1">
      <alignment horizontal="center"/>
    </xf>
    <xf numFmtId="0" fontId="5" fillId="0" borderId="0" xfId="0" applyFont="1" applyAlignment="1">
      <alignment horizontal="center"/>
    </xf>
    <xf numFmtId="0" fontId="6" fillId="0" borderId="0" xfId="0" applyFont="1" applyBorder="1" applyAlignment="1">
      <alignment horizontal="center" wrapText="1"/>
    </xf>
    <xf numFmtId="0" fontId="1" fillId="0" borderId="118" xfId="0" applyFont="1" applyBorder="1" applyAlignment="1">
      <alignment horizontal="center"/>
    </xf>
    <xf numFmtId="0" fontId="2" fillId="0" borderId="106" xfId="0" applyFont="1" applyBorder="1" applyAlignment="1">
      <alignment horizontal="center" wrapText="1"/>
    </xf>
    <xf numFmtId="0" fontId="2" fillId="0" borderId="55" xfId="0" applyFont="1" applyBorder="1" applyAlignment="1">
      <alignment horizontal="center" wrapText="1"/>
    </xf>
    <xf numFmtId="0" fontId="2" fillId="0" borderId="119" xfId="0" applyFont="1" applyBorder="1" applyAlignment="1">
      <alignment horizontal="center" wrapText="1"/>
    </xf>
    <xf numFmtId="0" fontId="2" fillId="0" borderId="39" xfId="0" applyFont="1" applyBorder="1" applyAlignment="1">
      <alignment horizontal="center" wrapText="1"/>
    </xf>
    <xf numFmtId="0" fontId="2" fillId="0" borderId="33" xfId="0" applyFont="1" applyBorder="1" applyAlignment="1">
      <alignment horizontal="center" wrapText="1"/>
    </xf>
    <xf numFmtId="0" fontId="2" fillId="0" borderId="41"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center" wrapText="1"/>
    </xf>
    <xf numFmtId="178" fontId="6" fillId="0" borderId="0" xfId="0" applyNumberFormat="1" applyFont="1" applyAlignment="1">
      <alignment horizontal="center" vertical="center"/>
    </xf>
    <xf numFmtId="0" fontId="20" fillId="0" borderId="0" xfId="0" applyNumberFormat="1" applyFont="1" applyFill="1" applyAlignment="1">
      <alignment horizontal="center" vertical="center"/>
    </xf>
    <xf numFmtId="176" fontId="21" fillId="0" borderId="0" xfId="0" applyNumberFormat="1" applyFont="1" applyFill="1" applyAlignment="1" applyProtection="1">
      <alignment horizontal="center" vertical="center"/>
    </xf>
    <xf numFmtId="0" fontId="5" fillId="2" borderId="39" xfId="0" applyFont="1" applyFill="1" applyBorder="1" applyAlignment="1" applyProtection="1">
      <alignment horizontal="center" shrinkToFit="1"/>
      <protection locked="0"/>
    </xf>
    <xf numFmtId="0" fontId="5" fillId="2" borderId="33" xfId="0" applyFont="1" applyFill="1" applyBorder="1" applyAlignment="1" applyProtection="1">
      <alignment horizontal="center" shrinkToFit="1"/>
      <protection locked="0"/>
    </xf>
    <xf numFmtId="0" fontId="2" fillId="4" borderId="2"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0" fontId="2" fillId="4" borderId="120" xfId="0" applyFont="1" applyFill="1" applyBorder="1" applyAlignment="1" applyProtection="1">
      <alignment horizontal="center" vertical="center" shrinkToFit="1"/>
      <protection locked="0"/>
    </xf>
    <xf numFmtId="177" fontId="6" fillId="0" borderId="55" xfId="0" applyNumberFormat="1" applyFont="1" applyBorder="1" applyAlignment="1">
      <alignment horizontal="center"/>
    </xf>
    <xf numFmtId="177" fontId="6" fillId="0" borderId="33" xfId="0" applyNumberFormat="1" applyFont="1" applyBorder="1" applyAlignment="1">
      <alignment horizontal="center"/>
    </xf>
    <xf numFmtId="0" fontId="2" fillId="4" borderId="42" xfId="0" applyFont="1" applyFill="1" applyBorder="1" applyAlignment="1" applyProtection="1">
      <alignment horizontal="center" vertical="center" wrapText="1"/>
      <protection locked="0"/>
    </xf>
    <xf numFmtId="0" fontId="0" fillId="4" borderId="121" xfId="0" applyFill="1" applyBorder="1" applyAlignment="1" applyProtection="1">
      <alignment wrapText="1"/>
      <protection locked="0"/>
    </xf>
    <xf numFmtId="0" fontId="2" fillId="4" borderId="35" xfId="0" applyFont="1" applyFill="1" applyBorder="1" applyAlignment="1" applyProtection="1">
      <alignment horizontal="center" vertical="center" textRotation="255" shrinkToFit="1"/>
      <protection locked="0"/>
    </xf>
    <xf numFmtId="0" fontId="2" fillId="4" borderId="80" xfId="0" applyFont="1" applyFill="1" applyBorder="1" applyAlignment="1" applyProtection="1">
      <alignment horizontal="center" vertical="center" textRotation="255" shrinkToFit="1"/>
      <protection locked="0"/>
    </xf>
    <xf numFmtId="0" fontId="2" fillId="4" borderId="35" xfId="0" applyFont="1" applyFill="1" applyBorder="1" applyAlignment="1" applyProtection="1">
      <alignment horizontal="center" vertical="center" shrinkToFit="1"/>
      <protection locked="0"/>
    </xf>
    <xf numFmtId="0" fontId="2" fillId="4" borderId="80"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177" fontId="6" fillId="0" borderId="106" xfId="0" applyNumberFormat="1" applyFont="1" applyBorder="1" applyAlignment="1">
      <alignment horizontal="center"/>
    </xf>
    <xf numFmtId="177" fontId="6" fillId="0" borderId="39" xfId="0" applyNumberFormat="1" applyFont="1" applyBorder="1" applyAlignment="1">
      <alignment horizontal="center"/>
    </xf>
    <xf numFmtId="0" fontId="2" fillId="4" borderId="31" xfId="0" applyFont="1" applyFill="1" applyBorder="1" applyAlignment="1" applyProtection="1">
      <alignment horizontal="center" vertical="center" shrinkToFit="1"/>
      <protection locked="0"/>
    </xf>
    <xf numFmtId="0" fontId="0" fillId="4" borderId="121" xfId="0" applyFill="1" applyBorder="1" applyAlignment="1" applyProtection="1">
      <alignment shrinkToFit="1"/>
      <protection locked="0"/>
    </xf>
    <xf numFmtId="0" fontId="2" fillId="4" borderId="2" xfId="0" applyFont="1" applyFill="1" applyBorder="1" applyAlignment="1" applyProtection="1">
      <alignment horizontal="center" vertical="center" textRotation="255" shrinkToFit="1"/>
      <protection locked="0"/>
    </xf>
    <xf numFmtId="0" fontId="2" fillId="4" borderId="32" xfId="0" applyFont="1" applyFill="1" applyBorder="1" applyAlignment="1" applyProtection="1">
      <alignment horizontal="center" vertical="center" shrinkToFit="1"/>
      <protection locked="0"/>
    </xf>
    <xf numFmtId="0" fontId="2" fillId="4" borderId="122" xfId="0" applyFont="1" applyFill="1" applyBorder="1" applyAlignment="1" applyProtection="1">
      <alignment horizontal="center" vertical="center" shrinkToFit="1"/>
      <protection locked="0"/>
    </xf>
    <xf numFmtId="0" fontId="0" fillId="4" borderId="123" xfId="0" applyFill="1" applyBorder="1" applyAlignment="1" applyProtection="1">
      <alignment shrinkToFit="1"/>
      <protection locked="0"/>
    </xf>
    <xf numFmtId="0" fontId="2" fillId="4" borderId="51" xfId="0" applyFont="1" applyFill="1" applyBorder="1" applyAlignment="1" applyProtection="1">
      <alignment horizontal="center" vertical="center" textRotation="255" shrinkToFit="1"/>
      <protection locked="0"/>
    </xf>
    <xf numFmtId="0" fontId="2" fillId="4" borderId="51" xfId="0" applyFont="1" applyFill="1" applyBorder="1" applyAlignment="1" applyProtection="1">
      <alignment horizontal="center" vertical="center" shrinkToFit="1"/>
      <protection locked="0"/>
    </xf>
    <xf numFmtId="0" fontId="2" fillId="4" borderId="111" xfId="0" applyFont="1" applyFill="1" applyBorder="1" applyAlignment="1" applyProtection="1">
      <alignment horizontal="center" vertical="center" shrinkToFit="1"/>
      <protection locked="0"/>
    </xf>
    <xf numFmtId="177" fontId="6" fillId="0" borderId="41" xfId="0" applyNumberFormat="1" applyFont="1" applyBorder="1" applyAlignment="1">
      <alignment horizontal="center"/>
    </xf>
    <xf numFmtId="0" fontId="5" fillId="2" borderId="41" xfId="0" applyFont="1" applyFill="1" applyBorder="1" applyAlignment="1" applyProtection="1">
      <alignment horizontal="center" shrinkToFit="1"/>
      <protection locked="0"/>
    </xf>
    <xf numFmtId="0" fontId="24" fillId="4" borderId="107" xfId="0" applyFont="1" applyFill="1" applyBorder="1" applyAlignment="1" applyProtection="1">
      <alignment horizontal="center" vertical="center" wrapText="1"/>
      <protection locked="0"/>
    </xf>
    <xf numFmtId="0" fontId="24" fillId="4" borderId="30"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2" fillId="4" borderId="107"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5" xfId="0" applyFont="1" applyFill="1" applyBorder="1" applyAlignment="1">
      <alignment horizontal="center" vertical="center"/>
    </xf>
    <xf numFmtId="0" fontId="5" fillId="0" borderId="107" xfId="0" applyFont="1" applyBorder="1" applyAlignment="1">
      <alignment horizontal="left" shrinkToFit="1"/>
    </xf>
    <xf numFmtId="0" fontId="5" fillId="0" borderId="30" xfId="0" applyFont="1" applyBorder="1" applyAlignment="1">
      <alignment horizontal="left" shrinkToFit="1"/>
    </xf>
    <xf numFmtId="0" fontId="5" fillId="0" borderId="25" xfId="0" applyFont="1" applyBorder="1" applyAlignment="1">
      <alignment horizontal="left" shrinkToFit="1"/>
    </xf>
    <xf numFmtId="177" fontId="2" fillId="0" borderId="115" xfId="0" applyNumberFormat="1" applyFont="1" applyFill="1" applyBorder="1" applyAlignment="1">
      <alignment horizontal="center" shrinkToFit="1"/>
    </xf>
    <xf numFmtId="177" fontId="2" fillId="0" borderId="116" xfId="0" applyNumberFormat="1" applyFont="1" applyFill="1" applyBorder="1" applyAlignment="1">
      <alignment horizontal="center" shrinkToFit="1"/>
    </xf>
    <xf numFmtId="177" fontId="2" fillId="0" borderId="117" xfId="0" applyNumberFormat="1" applyFont="1" applyFill="1" applyBorder="1" applyAlignment="1">
      <alignment horizontal="center" shrinkToFit="1"/>
    </xf>
    <xf numFmtId="0" fontId="5" fillId="0" borderId="107" xfId="0" applyFont="1" applyBorder="1" applyAlignment="1">
      <alignment shrinkToFit="1"/>
    </xf>
    <xf numFmtId="0" fontId="5" fillId="0" borderId="30" xfId="0" applyFont="1" applyBorder="1" applyAlignment="1">
      <alignment shrinkToFit="1"/>
    </xf>
    <xf numFmtId="0" fontId="5" fillId="0" borderId="25" xfId="0" applyFont="1" applyBorder="1" applyAlignment="1">
      <alignment shrinkToFit="1"/>
    </xf>
    <xf numFmtId="0" fontId="2" fillId="0" borderId="30" xfId="0" applyFont="1" applyFill="1" applyBorder="1" applyAlignment="1">
      <alignment horizontal="center" shrinkToFit="1"/>
    </xf>
    <xf numFmtId="0" fontId="2" fillId="0" borderId="25" xfId="0" applyFont="1" applyFill="1" applyBorder="1" applyAlignment="1">
      <alignment horizontal="center" shrinkToFit="1"/>
    </xf>
    <xf numFmtId="0" fontId="5" fillId="0" borderId="107" xfId="0" applyFont="1" applyBorder="1" applyAlignment="1" applyProtection="1">
      <alignment shrinkToFit="1"/>
      <protection locked="0"/>
    </xf>
    <xf numFmtId="0" fontId="5" fillId="0" borderId="30" xfId="0" applyFont="1" applyBorder="1" applyAlignment="1" applyProtection="1">
      <alignment shrinkToFit="1"/>
      <protection locked="0"/>
    </xf>
    <xf numFmtId="0" fontId="5" fillId="0" borderId="25" xfId="0" applyFont="1" applyBorder="1" applyAlignment="1" applyProtection="1">
      <alignment shrinkToFit="1"/>
      <protection locked="0"/>
    </xf>
    <xf numFmtId="0" fontId="2" fillId="0" borderId="107" xfId="0" applyFont="1" applyFill="1" applyBorder="1" applyAlignment="1">
      <alignment horizontal="center" shrinkToFit="1"/>
    </xf>
    <xf numFmtId="0" fontId="0" fillId="0" borderId="25" xfId="0" applyBorder="1" applyAlignment="1">
      <alignment shrinkToFit="1"/>
    </xf>
    <xf numFmtId="177" fontId="6" fillId="0" borderId="64" xfId="0" applyNumberFormat="1" applyFont="1" applyBorder="1" applyAlignment="1">
      <alignment horizontal="center"/>
    </xf>
    <xf numFmtId="177" fontId="6" fillId="0" borderId="75" xfId="0" applyNumberFormat="1" applyFont="1" applyBorder="1" applyAlignment="1">
      <alignment horizontal="center"/>
    </xf>
    <xf numFmtId="177" fontId="6" fillId="0" borderId="124" xfId="0" applyNumberFormat="1" applyFont="1" applyBorder="1" applyAlignment="1">
      <alignment horizontal="center"/>
    </xf>
    <xf numFmtId="0" fontId="2" fillId="4" borderId="1" xfId="0" applyFont="1" applyFill="1" applyBorder="1" applyAlignment="1" applyProtection="1">
      <alignment horizontal="center" vertical="center" shrinkToFit="1"/>
      <protection locked="0"/>
    </xf>
    <xf numFmtId="0" fontId="0" fillId="4" borderId="1" xfId="0" applyFill="1" applyBorder="1" applyAlignment="1" applyProtection="1">
      <alignment shrinkToFit="1"/>
      <protection locked="0"/>
    </xf>
    <xf numFmtId="0" fontId="0" fillId="4" borderId="29" xfId="0" applyFill="1" applyBorder="1" applyAlignment="1" applyProtection="1">
      <alignment shrinkToFit="1"/>
      <protection locked="0"/>
    </xf>
    <xf numFmtId="0" fontId="2" fillId="4" borderId="40" xfId="0" applyFont="1" applyFill="1" applyBorder="1" applyAlignment="1" applyProtection="1">
      <alignment horizontal="center" vertical="center" textRotation="255" shrinkToFit="1"/>
      <protection locked="0"/>
    </xf>
    <xf numFmtId="0" fontId="2" fillId="4" borderId="40" xfId="0" applyFont="1" applyFill="1" applyBorder="1" applyAlignment="1" applyProtection="1">
      <alignment horizontal="center" vertical="center" shrinkToFit="1"/>
      <protection locked="0"/>
    </xf>
    <xf numFmtId="0" fontId="2" fillId="4" borderId="125" xfId="0" applyFont="1" applyFill="1" applyBorder="1" applyAlignment="1" applyProtection="1">
      <alignment horizontal="center" vertical="center" shrinkToFit="1"/>
      <protection locked="0"/>
    </xf>
    <xf numFmtId="0" fontId="2" fillId="4" borderId="126" xfId="0" applyFont="1" applyFill="1" applyBorder="1" applyAlignment="1" applyProtection="1">
      <alignment horizontal="center" vertical="center" shrinkToFit="1"/>
      <protection locked="0"/>
    </xf>
    <xf numFmtId="177" fontId="6" fillId="0" borderId="119" xfId="0" applyNumberFormat="1" applyFont="1" applyBorder="1" applyAlignment="1">
      <alignment horizontal="center"/>
    </xf>
    <xf numFmtId="177" fontId="6" fillId="0" borderId="33" xfId="0" applyNumberFormat="1" applyFont="1" applyBorder="1" applyAlignment="1" applyProtection="1">
      <alignment horizontal="center"/>
    </xf>
    <xf numFmtId="177" fontId="6" fillId="0" borderId="41" xfId="0" applyNumberFormat="1" applyFont="1" applyBorder="1" applyAlignment="1" applyProtection="1">
      <alignment horizontal="center"/>
    </xf>
    <xf numFmtId="177" fontId="6" fillId="0" borderId="76" xfId="0" applyNumberFormat="1" applyFont="1" applyBorder="1" applyAlignment="1">
      <alignment horizontal="center"/>
    </xf>
    <xf numFmtId="0" fontId="2" fillId="4" borderId="81" xfId="0" applyFont="1" applyFill="1" applyBorder="1" applyAlignment="1" applyProtection="1">
      <alignment horizontal="center" vertical="center" shrinkToFit="1"/>
      <protection locked="0"/>
    </xf>
    <xf numFmtId="0" fontId="2" fillId="4" borderId="109" xfId="0" applyFont="1" applyFill="1" applyBorder="1" applyAlignment="1" applyProtection="1">
      <alignment horizontal="center" vertical="center" textRotation="255" shrinkToFit="1"/>
      <protection locked="0"/>
    </xf>
    <xf numFmtId="0" fontId="2" fillId="4" borderId="109" xfId="0" applyFont="1" applyFill="1" applyBorder="1" applyAlignment="1" applyProtection="1">
      <alignment horizontal="center" vertical="center" shrinkToFit="1"/>
      <protection locked="0"/>
    </xf>
    <xf numFmtId="177" fontId="6" fillId="0" borderId="64" xfId="0" applyNumberFormat="1" applyFont="1" applyBorder="1" applyAlignment="1" applyProtection="1">
      <alignment horizontal="center"/>
    </xf>
    <xf numFmtId="177" fontId="6" fillId="0" borderId="75" xfId="0" applyNumberFormat="1" applyFont="1" applyBorder="1" applyAlignment="1" applyProtection="1">
      <alignment horizontal="center"/>
    </xf>
    <xf numFmtId="177" fontId="6" fillId="0" borderId="124" xfId="0" applyNumberFormat="1" applyFont="1" applyBorder="1" applyAlignment="1" applyProtection="1">
      <alignment horizontal="center"/>
    </xf>
    <xf numFmtId="0" fontId="2" fillId="4" borderId="3" xfId="0" applyFont="1" applyFill="1" applyBorder="1" applyAlignment="1" applyProtection="1">
      <alignment horizontal="center" vertical="center" shrinkToFit="1"/>
      <protection locked="0"/>
    </xf>
    <xf numFmtId="177" fontId="6" fillId="0" borderId="39" xfId="0" applyNumberFormat="1" applyFont="1" applyBorder="1" applyAlignment="1" applyProtection="1">
      <alignment horizontal="center"/>
    </xf>
    <xf numFmtId="177" fontId="6" fillId="0" borderId="57" xfId="0" applyNumberFormat="1" applyFont="1" applyBorder="1" applyAlignment="1">
      <alignment horizontal="center"/>
    </xf>
    <xf numFmtId="178" fontId="2" fillId="0" borderId="0" xfId="0" applyNumberFormat="1" applyFont="1" applyAlignment="1">
      <alignment horizontal="center"/>
    </xf>
    <xf numFmtId="0" fontId="10" fillId="0" borderId="0" xfId="0" applyNumberFormat="1" applyFont="1" applyFill="1" applyAlignment="1">
      <alignment horizontal="center"/>
    </xf>
    <xf numFmtId="0" fontId="10" fillId="0" borderId="0" xfId="0" applyNumberFormat="1" applyFont="1" applyFill="1" applyAlignment="1" applyProtection="1">
      <alignment horizontal="center"/>
    </xf>
    <xf numFmtId="0" fontId="2" fillId="4" borderId="108" xfId="0" applyFont="1" applyFill="1" applyBorder="1" applyAlignment="1" applyProtection="1">
      <alignment horizontal="center" vertical="center" shrinkToFit="1"/>
      <protection locked="0"/>
    </xf>
    <xf numFmtId="0" fontId="2" fillId="0" borderId="0" xfId="0" applyFont="1" applyAlignment="1">
      <alignment horizontal="center" wrapText="1"/>
    </xf>
    <xf numFmtId="0" fontId="5" fillId="0" borderId="0" xfId="0" applyFont="1" applyAlignment="1">
      <alignment horizontal="center" wrapText="1"/>
    </xf>
    <xf numFmtId="0" fontId="5" fillId="0" borderId="0" xfId="0" applyFont="1" applyFill="1" applyAlignment="1">
      <alignment horizontal="center"/>
    </xf>
    <xf numFmtId="0" fontId="5" fillId="0" borderId="0" xfId="0" applyFont="1" applyFill="1" applyAlignment="1">
      <alignment horizontal="center" wrapText="1"/>
    </xf>
    <xf numFmtId="0" fontId="2" fillId="0" borderId="19" xfId="0" applyFont="1" applyFill="1" applyBorder="1" applyAlignment="1">
      <alignment horizontal="center" shrinkToFit="1"/>
    </xf>
    <xf numFmtId="0" fontId="5" fillId="0" borderId="106" xfId="0" applyFont="1" applyBorder="1" applyAlignment="1">
      <alignment horizontal="center" wrapText="1"/>
    </xf>
    <xf numFmtId="0" fontId="5" fillId="0" borderId="55" xfId="0" applyFont="1" applyBorder="1" applyAlignment="1">
      <alignment horizontal="center" wrapText="1"/>
    </xf>
    <xf numFmtId="0" fontId="5" fillId="0" borderId="119" xfId="0" applyFont="1" applyBorder="1" applyAlignment="1">
      <alignment horizontal="center" wrapText="1"/>
    </xf>
    <xf numFmtId="0" fontId="5" fillId="0" borderId="39" xfId="0" applyFont="1" applyBorder="1" applyAlignment="1">
      <alignment horizontal="center" wrapText="1"/>
    </xf>
    <xf numFmtId="0" fontId="5" fillId="0" borderId="33" xfId="0" applyFont="1" applyBorder="1" applyAlignment="1">
      <alignment horizontal="center" wrapText="1"/>
    </xf>
    <xf numFmtId="0" fontId="5" fillId="0" borderId="41" xfId="0" applyFont="1" applyBorder="1" applyAlignment="1">
      <alignment horizontal="center" wrapText="1"/>
    </xf>
    <xf numFmtId="0" fontId="6" fillId="0" borderId="57" xfId="0" applyFont="1" applyBorder="1" applyAlignment="1">
      <alignment horizontal="center" wrapText="1"/>
    </xf>
    <xf numFmtId="0" fontId="6" fillId="0" borderId="75" xfId="0" applyFont="1" applyBorder="1" applyAlignment="1">
      <alignment horizontal="center" wrapText="1"/>
    </xf>
    <xf numFmtId="0" fontId="5" fillId="0" borderId="7" xfId="0" applyFont="1" applyBorder="1" applyAlignment="1">
      <alignment horizontal="center" wrapText="1"/>
    </xf>
    <xf numFmtId="0" fontId="5" fillId="0" borderId="13" xfId="0" applyFont="1" applyBorder="1" applyAlignment="1">
      <alignment horizontal="center" wrapText="1"/>
    </xf>
    <xf numFmtId="0" fontId="4" fillId="0" borderId="0" xfId="0" applyFont="1" applyBorder="1" applyAlignment="1">
      <alignment vertical="center" wrapText="1"/>
    </xf>
    <xf numFmtId="0" fontId="0" fillId="0" borderId="0" xfId="0" applyAlignment="1">
      <alignment wrapText="1"/>
    </xf>
    <xf numFmtId="0" fontId="15" fillId="4" borderId="107" xfId="0" applyFont="1" applyFill="1" applyBorder="1" applyAlignment="1">
      <alignment horizontal="center"/>
    </xf>
    <xf numFmtId="0" fontId="15" fillId="4" borderId="30" xfId="0" applyFont="1" applyFill="1" applyBorder="1" applyAlignment="1">
      <alignment horizontal="center"/>
    </xf>
    <xf numFmtId="0" fontId="15" fillId="4" borderId="25" xfId="0" applyFont="1" applyFill="1" applyBorder="1" applyAlignment="1">
      <alignment horizontal="center"/>
    </xf>
    <xf numFmtId="0" fontId="10" fillId="4" borderId="107" xfId="0" applyFont="1" applyFill="1" applyBorder="1" applyAlignment="1">
      <alignment horizontal="right" vertical="center" wrapText="1"/>
    </xf>
    <xf numFmtId="0" fontId="10" fillId="4" borderId="25" xfId="0" applyFont="1" applyFill="1" applyBorder="1" applyAlignment="1">
      <alignment horizontal="right" vertical="center" wrapText="1"/>
    </xf>
    <xf numFmtId="40" fontId="8" fillId="4" borderId="107" xfId="1" applyNumberFormat="1" applyFont="1" applyFill="1" applyBorder="1" applyAlignment="1" applyProtection="1">
      <alignment horizontal="center" vertical="center" wrapText="1"/>
      <protection locked="0"/>
    </xf>
    <xf numFmtId="40" fontId="8" fillId="4" borderId="25" xfId="1" applyNumberFormat="1" applyFont="1" applyFill="1" applyBorder="1" applyAlignment="1" applyProtection="1">
      <alignment horizontal="center" vertical="center" wrapText="1"/>
      <protection locked="0"/>
    </xf>
    <xf numFmtId="0" fontId="24" fillId="4" borderId="107" xfId="0" applyFont="1" applyFill="1" applyBorder="1" applyAlignment="1">
      <alignment horizontal="center"/>
    </xf>
    <xf numFmtId="0" fontId="24" fillId="4" borderId="30" xfId="0" applyFont="1" applyFill="1" applyBorder="1" applyAlignment="1">
      <alignment horizontal="center"/>
    </xf>
    <xf numFmtId="0" fontId="24" fillId="4" borderId="25" xfId="0" applyFont="1" applyFill="1" applyBorder="1" applyAlignment="1">
      <alignment horizontal="center"/>
    </xf>
    <xf numFmtId="178" fontId="8" fillId="4" borderId="107" xfId="0" applyNumberFormat="1" applyFont="1" applyFill="1" applyBorder="1" applyAlignment="1" applyProtection="1">
      <alignment horizontal="center" vertical="center" wrapText="1"/>
      <protection locked="0"/>
    </xf>
    <xf numFmtId="178" fontId="8" fillId="4" borderId="25" xfId="0" applyNumberFormat="1" applyFont="1" applyFill="1" applyBorder="1" applyAlignment="1" applyProtection="1">
      <alignment horizontal="center" vertical="center" wrapText="1"/>
      <protection locked="0"/>
    </xf>
    <xf numFmtId="176" fontId="10" fillId="0" borderId="0" xfId="0" applyNumberFormat="1" applyFont="1" applyFill="1" applyAlignment="1" applyProtection="1">
      <alignment horizontal="center"/>
    </xf>
    <xf numFmtId="0" fontId="2" fillId="4" borderId="42" xfId="0" applyFont="1" applyFill="1" applyBorder="1" applyAlignment="1" applyProtection="1">
      <alignment horizontal="center" vertical="center" shrinkToFit="1"/>
      <protection locked="0"/>
    </xf>
    <xf numFmtId="0" fontId="0" fillId="4" borderId="82" xfId="0" applyFill="1" applyBorder="1" applyAlignment="1" applyProtection="1">
      <alignment shrinkToFit="1"/>
      <protection locked="0"/>
    </xf>
    <xf numFmtId="0" fontId="5" fillId="0" borderId="107" xfId="0" applyFont="1" applyBorder="1" applyAlignment="1">
      <alignment wrapText="1"/>
    </xf>
    <xf numFmtId="0" fontId="5" fillId="0" borderId="30" xfId="0" applyFont="1" applyBorder="1" applyAlignment="1">
      <alignment wrapText="1"/>
    </xf>
    <xf numFmtId="0" fontId="5" fillId="0" borderId="25" xfId="0" applyFont="1" applyBorder="1" applyAlignment="1">
      <alignment wrapText="1"/>
    </xf>
    <xf numFmtId="0" fontId="5" fillId="0" borderId="30" xfId="0" applyFont="1" applyFill="1" applyBorder="1" applyAlignment="1">
      <alignment horizontal="center" wrapText="1"/>
    </xf>
    <xf numFmtId="0" fontId="5" fillId="0" borderId="25" xfId="0" applyFont="1" applyFill="1" applyBorder="1" applyAlignment="1">
      <alignment horizontal="center" wrapText="1"/>
    </xf>
    <xf numFmtId="0" fontId="2" fillId="4" borderId="82" xfId="0" applyFont="1" applyFill="1" applyBorder="1" applyAlignment="1" applyProtection="1">
      <alignment horizontal="center" vertical="center" shrinkToFit="1"/>
      <protection locked="0"/>
    </xf>
    <xf numFmtId="0" fontId="2" fillId="4" borderId="123" xfId="0" applyFont="1" applyFill="1" applyBorder="1" applyAlignment="1" applyProtection="1">
      <alignment horizontal="center" vertical="center" shrinkToFit="1"/>
      <protection locked="0"/>
    </xf>
    <xf numFmtId="0" fontId="2" fillId="4" borderId="121" xfId="0" applyFont="1" applyFill="1" applyBorder="1" applyAlignment="1" applyProtection="1">
      <alignment horizontal="center" vertical="center" shrinkToFit="1"/>
      <protection locked="0"/>
    </xf>
    <xf numFmtId="0" fontId="2" fillId="4" borderId="113" xfId="0" applyFont="1" applyFill="1" applyBorder="1" applyAlignment="1" applyProtection="1">
      <alignment horizontal="center" vertical="center" textRotation="255" shrinkToFit="1"/>
      <protection locked="0"/>
    </xf>
    <xf numFmtId="0" fontId="2" fillId="4" borderId="113" xfId="0" applyFont="1" applyFill="1" applyBorder="1" applyAlignment="1" applyProtection="1">
      <alignment horizontal="center" vertical="center" shrinkToFit="1"/>
      <protection locked="0"/>
    </xf>
    <xf numFmtId="0" fontId="24" fillId="4" borderId="107" xfId="0" applyFont="1" applyFill="1" applyBorder="1" applyAlignment="1" applyProtection="1">
      <alignment horizontal="center" shrinkToFit="1"/>
      <protection locked="0"/>
    </xf>
    <xf numFmtId="0" fontId="24" fillId="4" borderId="25" xfId="0" applyFont="1" applyFill="1" applyBorder="1" applyAlignment="1" applyProtection="1">
      <alignment horizontal="center" shrinkToFit="1"/>
      <protection locked="0"/>
    </xf>
    <xf numFmtId="0" fontId="6" fillId="0" borderId="76" xfId="0" applyFont="1" applyBorder="1" applyAlignment="1">
      <alignment horizontal="center" wrapText="1"/>
    </xf>
    <xf numFmtId="0" fontId="2" fillId="0" borderId="29" xfId="0" applyFont="1" applyBorder="1" applyAlignment="1">
      <alignment horizontal="center"/>
    </xf>
    <xf numFmtId="0" fontId="2" fillId="0" borderId="114" xfId="0" applyFont="1" applyBorder="1" applyAlignment="1">
      <alignment horizontal="center"/>
    </xf>
    <xf numFmtId="0" fontId="2" fillId="0" borderId="3" xfId="0" applyFont="1" applyBorder="1" applyAlignment="1">
      <alignment horizontal="center"/>
    </xf>
    <xf numFmtId="0" fontId="2" fillId="0" borderId="36" xfId="0" applyFont="1" applyBorder="1" applyAlignment="1">
      <alignment horizontal="center"/>
    </xf>
    <xf numFmtId="0" fontId="2" fillId="0" borderId="104" xfId="0" applyFont="1" applyBorder="1" applyAlignment="1">
      <alignment horizontal="center" wrapText="1"/>
    </xf>
    <xf numFmtId="0" fontId="2" fillId="0" borderId="16" xfId="0" applyFont="1" applyBorder="1" applyAlignment="1">
      <alignment horizontal="center" wrapText="1"/>
    </xf>
    <xf numFmtId="0" fontId="2" fillId="0" borderId="105" xfId="0" applyFont="1" applyBorder="1" applyAlignment="1">
      <alignment horizontal="center" wrapText="1"/>
    </xf>
    <xf numFmtId="0" fontId="0" fillId="0" borderId="0" xfId="0" applyFont="1" applyBorder="1" applyAlignment="1">
      <alignment vertical="center" wrapText="1"/>
    </xf>
    <xf numFmtId="0" fontId="0" fillId="0" borderId="0" xfId="0" applyFont="1" applyAlignment="1">
      <alignment wrapText="1"/>
    </xf>
    <xf numFmtId="0" fontId="8" fillId="0" borderId="30"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5" fillId="0" borderId="104" xfId="0" applyFont="1" applyBorder="1" applyAlignment="1">
      <alignment horizontal="center" wrapText="1"/>
    </xf>
    <xf numFmtId="0" fontId="5" fillId="0" borderId="16" xfId="0" applyFont="1" applyBorder="1" applyAlignment="1">
      <alignment horizontal="center" wrapText="1"/>
    </xf>
    <xf numFmtId="0" fontId="5" fillId="0" borderId="105" xfId="0" applyFont="1" applyBorder="1" applyAlignment="1">
      <alignment horizontal="center" wrapText="1"/>
    </xf>
    <xf numFmtId="0" fontId="2" fillId="0" borderId="57" xfId="0" applyFont="1" applyFill="1" applyBorder="1" applyAlignment="1">
      <alignment horizontal="center"/>
    </xf>
    <xf numFmtId="0" fontId="2" fillId="0" borderId="75" xfId="0" applyFont="1" applyFill="1" applyBorder="1" applyAlignment="1">
      <alignment horizontal="center"/>
    </xf>
    <xf numFmtId="0" fontId="2" fillId="0" borderId="76" xfId="0" applyFont="1" applyFill="1" applyBorder="1" applyAlignment="1">
      <alignment horizontal="center"/>
    </xf>
    <xf numFmtId="0" fontId="2" fillId="0" borderId="37" xfId="0" applyFont="1" applyBorder="1" applyAlignment="1">
      <alignment horizontal="center"/>
    </xf>
    <xf numFmtId="0" fontId="5" fillId="0" borderId="108" xfId="0" applyFont="1" applyBorder="1" applyAlignment="1">
      <alignment horizontal="center"/>
    </xf>
    <xf numFmtId="0" fontId="5" fillId="0" borderId="113" xfId="0" applyFont="1" applyBorder="1" applyAlignment="1">
      <alignment horizontal="center"/>
    </xf>
    <xf numFmtId="0" fontId="5" fillId="0" borderId="114" xfId="0" applyFont="1" applyBorder="1" applyAlignment="1">
      <alignment horizontal="center"/>
    </xf>
    <xf numFmtId="0" fontId="2" fillId="0" borderId="57" xfId="0" applyFont="1" applyBorder="1" applyAlignment="1">
      <alignment horizontal="center" wrapText="1"/>
    </xf>
    <xf numFmtId="0" fontId="2" fillId="0" borderId="75" xfId="0" applyFont="1" applyBorder="1" applyAlignment="1">
      <alignment horizontal="center" wrapText="1"/>
    </xf>
    <xf numFmtId="0" fontId="2" fillId="0" borderId="76" xfId="0" applyFont="1" applyBorder="1" applyAlignment="1">
      <alignment horizontal="center" wrapText="1"/>
    </xf>
    <xf numFmtId="0" fontId="2" fillId="4" borderId="42" xfId="0" applyFont="1" applyFill="1" applyBorder="1" applyAlignment="1">
      <alignment horizontal="center" vertical="center" shrinkToFit="1"/>
    </xf>
    <xf numFmtId="0" fontId="2" fillId="4" borderId="121" xfId="0" applyFont="1" applyFill="1" applyBorder="1" applyAlignment="1">
      <alignment horizontal="center" vertical="center" shrinkToFit="1"/>
    </xf>
    <xf numFmtId="0" fontId="2" fillId="4" borderId="11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3" xfId="0" applyFont="1" applyFill="1" applyBorder="1" applyAlignment="1">
      <alignment horizontal="center" vertical="center" shrinkToFit="1"/>
    </xf>
    <xf numFmtId="0" fontId="2" fillId="4" borderId="120" xfId="0" applyFont="1" applyFill="1" applyBorder="1" applyAlignment="1">
      <alignment horizontal="center" vertical="center" shrinkToFit="1"/>
    </xf>
    <xf numFmtId="178" fontId="2" fillId="0" borderId="57" xfId="0" applyNumberFormat="1" applyFont="1" applyBorder="1" applyAlignment="1">
      <alignment horizontal="center"/>
    </xf>
    <xf numFmtId="178" fontId="2" fillId="0" borderId="124" xfId="0" applyNumberFormat="1" applyFont="1" applyBorder="1" applyAlignment="1">
      <alignment horizontal="center"/>
    </xf>
    <xf numFmtId="178" fontId="2" fillId="0" borderId="57" xfId="0" applyNumberFormat="1" applyFont="1" applyFill="1" applyBorder="1" applyAlignment="1">
      <alignment horizontal="center" wrapText="1"/>
    </xf>
    <xf numFmtId="178" fontId="2" fillId="0" borderId="124" xfId="0" applyNumberFormat="1" applyFont="1" applyFill="1" applyBorder="1" applyAlignment="1">
      <alignment horizontal="center" wrapText="1"/>
    </xf>
    <xf numFmtId="0" fontId="5" fillId="5" borderId="39" xfId="0" applyFont="1" applyFill="1" applyBorder="1" applyAlignment="1">
      <alignment horizontal="center" shrinkToFit="1"/>
    </xf>
    <xf numFmtId="0" fontId="5" fillId="5" borderId="33" xfId="0" applyFont="1" applyFill="1" applyBorder="1" applyAlignment="1">
      <alignment horizontal="center" shrinkToFit="1"/>
    </xf>
    <xf numFmtId="0" fontId="5" fillId="0" borderId="118" xfId="0" applyFont="1" applyBorder="1" applyAlignment="1">
      <alignment horizontal="center"/>
    </xf>
    <xf numFmtId="0" fontId="5" fillId="0" borderId="112" xfId="0" applyFont="1" applyBorder="1" applyAlignment="1">
      <alignment horizontal="center"/>
    </xf>
    <xf numFmtId="0" fontId="2" fillId="4" borderId="31" xfId="0" applyFont="1" applyFill="1" applyBorder="1" applyAlignment="1">
      <alignment horizontal="center" vertical="center" shrinkToFit="1"/>
    </xf>
    <xf numFmtId="0" fontId="2" fillId="4" borderId="80" xfId="0" applyFont="1" applyFill="1" applyBorder="1" applyAlignment="1">
      <alignment horizontal="center" vertical="center"/>
    </xf>
    <xf numFmtId="0" fontId="2" fillId="4" borderId="34" xfId="0" applyFont="1" applyFill="1" applyBorder="1" applyAlignment="1">
      <alignment horizontal="center" vertical="center" shrinkToFit="1"/>
    </xf>
    <xf numFmtId="180" fontId="2" fillId="0" borderId="124" xfId="0" applyNumberFormat="1" applyFont="1" applyBorder="1" applyAlignment="1">
      <alignment horizontal="center"/>
    </xf>
    <xf numFmtId="180" fontId="2" fillId="0" borderId="33" xfId="0" applyNumberFormat="1" applyFont="1" applyBorder="1" applyAlignment="1">
      <alignment horizontal="center"/>
    </xf>
    <xf numFmtId="178" fontId="2" fillId="0" borderId="14" xfId="0" applyNumberFormat="1" applyFont="1" applyBorder="1" applyAlignment="1">
      <alignment horizontal="center"/>
    </xf>
    <xf numFmtId="178" fontId="2" fillId="0" borderId="16" xfId="0" applyNumberFormat="1" applyFont="1" applyBorder="1" applyAlignment="1">
      <alignment horizontal="center"/>
    </xf>
    <xf numFmtId="178" fontId="2" fillId="0" borderId="64" xfId="0" applyNumberFormat="1" applyFont="1" applyFill="1" applyBorder="1" applyAlignment="1">
      <alignment horizontal="center" wrapText="1"/>
    </xf>
    <xf numFmtId="0" fontId="2" fillId="4" borderId="82" xfId="0" applyFont="1" applyFill="1" applyBorder="1" applyAlignment="1">
      <alignment horizontal="center" vertical="center" shrinkToFit="1"/>
    </xf>
    <xf numFmtId="0" fontId="2" fillId="4" borderId="81" xfId="0" applyFont="1" applyFill="1" applyBorder="1" applyAlignment="1">
      <alignment horizontal="center" vertical="center" shrinkToFit="1"/>
    </xf>
    <xf numFmtId="0" fontId="5" fillId="5" borderId="124" xfId="0" applyFont="1" applyFill="1" applyBorder="1" applyAlignment="1">
      <alignment horizontal="center" shrinkToFit="1"/>
    </xf>
    <xf numFmtId="0" fontId="2" fillId="4" borderId="127" xfId="0" applyFont="1" applyFill="1" applyBorder="1" applyAlignment="1">
      <alignment horizontal="center" vertical="center" shrinkToFit="1"/>
    </xf>
    <xf numFmtId="0" fontId="2" fillId="4" borderId="128" xfId="0" applyFont="1" applyFill="1" applyBorder="1" applyAlignment="1">
      <alignment horizontal="center" vertical="center"/>
    </xf>
    <xf numFmtId="0" fontId="2" fillId="4" borderId="129" xfId="0" applyFont="1" applyFill="1" applyBorder="1" applyAlignment="1">
      <alignment horizontal="center" vertical="center" shrinkToFit="1"/>
    </xf>
    <xf numFmtId="178" fontId="2" fillId="0" borderId="130" xfId="0" applyNumberFormat="1" applyFont="1" applyFill="1" applyBorder="1" applyAlignment="1">
      <alignment horizontal="center" wrapText="1"/>
    </xf>
    <xf numFmtId="0" fontId="5" fillId="5" borderId="131" xfId="0" applyFont="1" applyFill="1" applyBorder="1" applyAlignment="1">
      <alignment horizontal="center" shrinkToFit="1"/>
    </xf>
    <xf numFmtId="180" fontId="2" fillId="0" borderId="132" xfId="0" applyNumberFormat="1" applyFont="1" applyBorder="1" applyAlignment="1">
      <alignment horizontal="center"/>
    </xf>
    <xf numFmtId="178" fontId="2" fillId="0" borderId="133" xfId="0" applyNumberFormat="1" applyFont="1" applyBorder="1" applyAlignment="1">
      <alignment horizontal="center"/>
    </xf>
    <xf numFmtId="178" fontId="2" fillId="0" borderId="134" xfId="0" applyNumberFormat="1" applyFont="1" applyFill="1" applyBorder="1" applyAlignment="1">
      <alignment horizontal="center" wrapText="1"/>
    </xf>
    <xf numFmtId="0" fontId="5" fillId="5" borderId="132" xfId="0" applyFont="1" applyFill="1" applyBorder="1" applyAlignment="1">
      <alignment horizontal="center" shrinkToFit="1"/>
    </xf>
    <xf numFmtId="180" fontId="2" fillId="0" borderId="14" xfId="0" applyNumberFormat="1" applyFont="1" applyBorder="1" applyAlignment="1">
      <alignment horizontal="center"/>
    </xf>
    <xf numFmtId="180" fontId="2" fillId="0" borderId="16" xfId="0" applyNumberFormat="1" applyFont="1" applyBorder="1" applyAlignment="1">
      <alignment horizontal="center"/>
    </xf>
    <xf numFmtId="0" fontId="2" fillId="4" borderId="34" xfId="0" applyFont="1" applyFill="1" applyBorder="1" applyAlignment="1">
      <alignment horizontal="center" shrinkToFit="1"/>
    </xf>
    <xf numFmtId="0" fontId="2" fillId="4" borderId="120" xfId="0" applyFont="1" applyFill="1" applyBorder="1" applyAlignment="1">
      <alignment horizontal="center" shrinkToFit="1"/>
    </xf>
    <xf numFmtId="0" fontId="2" fillId="4" borderId="123" xfId="0" applyFont="1" applyFill="1" applyBorder="1" applyAlignment="1">
      <alignment horizontal="center" vertical="center" shrinkToFit="1"/>
    </xf>
    <xf numFmtId="0" fontId="2" fillId="4" borderId="51" xfId="0" applyFont="1" applyFill="1" applyBorder="1" applyAlignment="1">
      <alignment horizontal="center" vertical="center"/>
    </xf>
    <xf numFmtId="0" fontId="2" fillId="4" borderId="111" xfId="0" applyFont="1" applyFill="1" applyBorder="1" applyAlignment="1">
      <alignment horizontal="center" shrinkToFit="1"/>
    </xf>
    <xf numFmtId="180" fontId="2" fillId="0" borderId="41" xfId="0" applyNumberFormat="1" applyFont="1" applyBorder="1" applyAlignment="1">
      <alignment horizontal="center"/>
    </xf>
    <xf numFmtId="180" fontId="2" fillId="0" borderId="105" xfId="0" applyNumberFormat="1" applyFont="1" applyBorder="1" applyAlignment="1">
      <alignment horizontal="center"/>
    </xf>
    <xf numFmtId="178" fontId="2" fillId="0" borderId="76" xfId="0" applyNumberFormat="1" applyFont="1" applyFill="1" applyBorder="1" applyAlignment="1">
      <alignment horizontal="center" wrapText="1"/>
    </xf>
    <xf numFmtId="0" fontId="5" fillId="5" borderId="41" xfId="0" applyFont="1" applyFill="1" applyBorder="1" applyAlignment="1">
      <alignment horizontal="center" shrinkToFit="1"/>
    </xf>
    <xf numFmtId="178" fontId="5" fillId="0" borderId="0" xfId="0" applyNumberFormat="1" applyFont="1" applyAlignment="1">
      <alignment horizontal="center" vertical="center"/>
    </xf>
    <xf numFmtId="0" fontId="2" fillId="4" borderId="57" xfId="0" applyFont="1" applyFill="1" applyBorder="1" applyAlignment="1">
      <alignment horizontal="center" vertical="center" textRotation="255"/>
    </xf>
    <xf numFmtId="0" fontId="2" fillId="4" borderId="75" xfId="0" applyFont="1" applyFill="1" applyBorder="1" applyAlignment="1">
      <alignment horizontal="center" vertical="center" textRotation="255"/>
    </xf>
    <xf numFmtId="0" fontId="2" fillId="4" borderId="130" xfId="0" applyFont="1" applyFill="1" applyBorder="1" applyAlignment="1">
      <alignment horizontal="center" vertical="center" textRotation="255"/>
    </xf>
    <xf numFmtId="0" fontId="2" fillId="4" borderId="134" xfId="0" applyFont="1" applyFill="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176" fontId="8" fillId="4" borderId="107" xfId="0" applyNumberFormat="1" applyFont="1" applyFill="1" applyBorder="1" applyAlignment="1" applyProtection="1">
      <alignment horizontal="center" vertical="center" wrapText="1"/>
      <protection locked="0"/>
    </xf>
    <xf numFmtId="176" fontId="8" fillId="4" borderId="25" xfId="0" applyNumberFormat="1" applyFont="1" applyFill="1" applyBorder="1" applyAlignment="1" applyProtection="1">
      <alignment horizontal="center" vertical="center" wrapText="1"/>
      <protection locked="0"/>
    </xf>
    <xf numFmtId="0" fontId="2" fillId="4" borderId="76" xfId="0" applyFont="1" applyFill="1" applyBorder="1" applyAlignment="1">
      <alignment horizontal="center" vertical="center" textRotation="255"/>
    </xf>
    <xf numFmtId="0" fontId="2" fillId="4" borderId="81" xfId="0" applyFont="1" applyFill="1" applyBorder="1" applyAlignment="1">
      <alignment horizontal="center" shrinkToFit="1"/>
    </xf>
    <xf numFmtId="176" fontId="2" fillId="4" borderId="124" xfId="0" applyNumberFormat="1" applyFont="1" applyFill="1" applyBorder="1" applyAlignment="1">
      <alignment horizontal="center"/>
    </xf>
    <xf numFmtId="0" fontId="2" fillId="4" borderId="33" xfId="0" applyFont="1" applyFill="1" applyBorder="1" applyAlignment="1">
      <alignment horizontal="center"/>
    </xf>
    <xf numFmtId="176" fontId="2" fillId="0" borderId="14" xfId="0" applyNumberFormat="1" applyFont="1" applyBorder="1" applyAlignment="1">
      <alignment horizontal="center"/>
    </xf>
    <xf numFmtId="176" fontId="2" fillId="0" borderId="16" xfId="0" applyNumberFormat="1" applyFont="1" applyBorder="1" applyAlignment="1">
      <alignment horizontal="center"/>
    </xf>
    <xf numFmtId="40" fontId="2" fillId="0" borderId="39" xfId="1" applyNumberFormat="1" applyFont="1" applyFill="1" applyBorder="1" applyAlignment="1">
      <alignment horizontal="center" vertical="center" wrapText="1"/>
    </xf>
    <xf numFmtId="40" fontId="2" fillId="0" borderId="33" xfId="1" applyNumberFormat="1" applyFont="1" applyFill="1" applyBorder="1" applyAlignment="1">
      <alignment horizontal="center" vertical="center" wrapText="1"/>
    </xf>
    <xf numFmtId="0" fontId="2" fillId="4" borderId="32" xfId="0" applyFont="1" applyFill="1" applyBorder="1" applyAlignment="1">
      <alignment horizontal="center" shrinkToFit="1"/>
    </xf>
    <xf numFmtId="0" fontId="2" fillId="4" borderId="126" xfId="0" applyFont="1" applyFill="1" applyBorder="1" applyAlignment="1">
      <alignment horizontal="center" shrinkToFit="1"/>
    </xf>
    <xf numFmtId="0" fontId="7" fillId="4" borderId="107" xfId="0" applyFont="1" applyFill="1" applyBorder="1" applyAlignment="1" applyProtection="1">
      <alignment horizontal="center"/>
      <protection locked="0"/>
    </xf>
    <xf numFmtId="0" fontId="7" fillId="4" borderId="25" xfId="0" applyFont="1" applyFill="1" applyBorder="1" applyAlignment="1" applyProtection="1">
      <alignment horizontal="center"/>
      <protection locked="0"/>
    </xf>
    <xf numFmtId="0" fontId="7" fillId="4" borderId="107" xfId="0" applyFont="1" applyFill="1" applyBorder="1" applyAlignment="1">
      <alignment horizontal="center"/>
    </xf>
    <xf numFmtId="0" fontId="7" fillId="4" borderId="30" xfId="0" applyFont="1" applyFill="1" applyBorder="1" applyAlignment="1">
      <alignment horizontal="center"/>
    </xf>
    <xf numFmtId="0" fontId="7" fillId="4" borderId="25" xfId="0"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W13"/>
  <sheetViews>
    <sheetView tabSelected="1" workbookViewId="0">
      <selection activeCell="O13" sqref="O13"/>
    </sheetView>
  </sheetViews>
  <sheetFormatPr defaultColWidth="4.125" defaultRowHeight="13.5" x14ac:dyDescent="0.15"/>
  <cols>
    <col min="1" max="1" width="3.125" customWidth="1"/>
    <col min="2" max="2" width="3.875" style="310" customWidth="1"/>
  </cols>
  <sheetData>
    <row r="1" spans="2:23" ht="20.25" customHeight="1" thickBot="1" x14ac:dyDescent="0.2"/>
    <row r="2" spans="2:23" s="309" customFormat="1" ht="19.5" customHeight="1" x14ac:dyDescent="0.15">
      <c r="B2" s="314"/>
      <c r="C2" s="315" t="s">
        <v>132</v>
      </c>
      <c r="D2" s="316"/>
      <c r="E2" s="316"/>
      <c r="F2" s="316"/>
      <c r="G2" s="316"/>
      <c r="H2" s="316"/>
      <c r="I2" s="316"/>
      <c r="J2" s="316"/>
      <c r="K2" s="316"/>
      <c r="L2" s="316"/>
      <c r="M2" s="316"/>
      <c r="N2" s="316"/>
      <c r="O2" s="316"/>
      <c r="P2" s="316"/>
      <c r="Q2" s="316"/>
      <c r="R2" s="316"/>
      <c r="S2" s="316"/>
      <c r="T2" s="316"/>
      <c r="U2" s="316"/>
      <c r="V2" s="316"/>
      <c r="W2" s="317"/>
    </row>
    <row r="3" spans="2:23" ht="14.25" thickBot="1" x14ac:dyDescent="0.2">
      <c r="B3" s="318"/>
      <c r="C3" s="319"/>
      <c r="D3" s="319"/>
      <c r="E3" s="319"/>
      <c r="F3" s="319"/>
      <c r="G3" s="319"/>
      <c r="H3" s="319"/>
      <c r="I3" s="319"/>
      <c r="J3" s="319"/>
      <c r="K3" s="319"/>
      <c r="L3" s="319"/>
      <c r="M3" s="319"/>
      <c r="N3" s="319"/>
      <c r="O3" s="319"/>
      <c r="P3" s="319"/>
      <c r="Q3" s="319"/>
      <c r="R3" s="319"/>
      <c r="S3" s="319"/>
      <c r="T3" s="319"/>
      <c r="U3" s="319"/>
      <c r="V3" s="319"/>
      <c r="W3" s="320"/>
    </row>
    <row r="4" spans="2:23" s="309" customFormat="1" ht="20.25" customHeight="1" thickBot="1" x14ac:dyDescent="0.2">
      <c r="B4" s="321"/>
      <c r="C4" s="322" t="s">
        <v>54</v>
      </c>
      <c r="D4" s="312"/>
      <c r="E4" s="324" t="s">
        <v>127</v>
      </c>
      <c r="F4" s="324"/>
      <c r="G4" s="324"/>
      <c r="H4" s="324"/>
      <c r="I4" s="324"/>
      <c r="J4" s="324"/>
      <c r="K4" s="324"/>
      <c r="L4" s="324"/>
      <c r="M4" s="324"/>
      <c r="N4" s="324"/>
      <c r="O4" s="324"/>
      <c r="P4" s="324"/>
      <c r="Q4" s="324"/>
      <c r="R4" s="324"/>
      <c r="S4" s="324"/>
      <c r="T4" s="324"/>
      <c r="U4" s="324"/>
      <c r="V4" s="324"/>
      <c r="W4" s="325"/>
    </row>
    <row r="5" spans="2:23" s="309" customFormat="1" ht="20.25" customHeight="1" thickBot="1" x14ac:dyDescent="0.2">
      <c r="B5" s="321"/>
      <c r="C5" s="322" t="s">
        <v>57</v>
      </c>
      <c r="D5" s="313"/>
      <c r="E5" s="324" t="s">
        <v>128</v>
      </c>
      <c r="F5" s="324"/>
      <c r="G5" s="324"/>
      <c r="H5" s="324"/>
      <c r="I5" s="324"/>
      <c r="J5" s="324"/>
      <c r="K5" s="324"/>
      <c r="L5" s="324"/>
      <c r="M5" s="324"/>
      <c r="N5" s="324"/>
      <c r="O5" s="324"/>
      <c r="P5" s="324"/>
      <c r="Q5" s="324"/>
      <c r="R5" s="324"/>
      <c r="S5" s="324"/>
      <c r="T5" s="324"/>
      <c r="U5" s="324"/>
      <c r="V5" s="324"/>
      <c r="W5" s="325"/>
    </row>
    <row r="6" spans="2:23" s="309" customFormat="1" ht="20.25" customHeight="1" thickBot="1" x14ac:dyDescent="0.2">
      <c r="B6" s="321"/>
      <c r="C6" s="322" t="s">
        <v>58</v>
      </c>
      <c r="D6" s="323"/>
      <c r="E6" s="324" t="s">
        <v>129</v>
      </c>
      <c r="F6" s="324"/>
      <c r="G6" s="324"/>
      <c r="H6" s="324"/>
      <c r="I6" s="324"/>
      <c r="J6" s="324"/>
      <c r="K6" s="324"/>
      <c r="L6" s="324"/>
      <c r="M6" s="324"/>
      <c r="N6" s="324"/>
      <c r="O6" s="324"/>
      <c r="P6" s="324"/>
      <c r="Q6" s="324"/>
      <c r="R6" s="324"/>
      <c r="S6" s="324"/>
      <c r="T6" s="324"/>
      <c r="U6" s="324"/>
      <c r="V6" s="324"/>
      <c r="W6" s="325"/>
    </row>
    <row r="7" spans="2:23" s="309" customFormat="1" ht="20.25" customHeight="1" x14ac:dyDescent="0.15">
      <c r="B7" s="321"/>
      <c r="C7" s="322"/>
      <c r="D7" s="324" t="s">
        <v>130</v>
      </c>
      <c r="E7" s="324"/>
      <c r="F7" s="324"/>
      <c r="G7" s="324"/>
      <c r="H7" s="324"/>
      <c r="I7" s="324"/>
      <c r="J7" s="324"/>
      <c r="K7" s="324"/>
      <c r="L7" s="324"/>
      <c r="M7" s="324"/>
      <c r="N7" s="324"/>
      <c r="O7" s="324"/>
      <c r="P7" s="324"/>
      <c r="Q7" s="324"/>
      <c r="R7" s="324"/>
      <c r="S7" s="324"/>
      <c r="T7" s="324"/>
      <c r="U7" s="324"/>
      <c r="V7" s="324"/>
      <c r="W7" s="325"/>
    </row>
    <row r="8" spans="2:23" s="309" customFormat="1" ht="20.25" customHeight="1" x14ac:dyDescent="0.15">
      <c r="B8" s="321"/>
      <c r="C8" s="322" t="s">
        <v>56</v>
      </c>
      <c r="D8" s="324" t="s">
        <v>131</v>
      </c>
      <c r="E8" s="324"/>
      <c r="F8" s="324"/>
      <c r="G8" s="324"/>
      <c r="H8" s="324"/>
      <c r="I8" s="324"/>
      <c r="J8" s="324"/>
      <c r="K8" s="324"/>
      <c r="L8" s="324"/>
      <c r="M8" s="324"/>
      <c r="N8" s="324"/>
      <c r="O8" s="324"/>
      <c r="P8" s="324"/>
      <c r="Q8" s="324"/>
      <c r="R8" s="324"/>
      <c r="S8" s="324"/>
      <c r="T8" s="324"/>
      <c r="U8" s="324"/>
      <c r="V8" s="324"/>
      <c r="W8" s="325"/>
    </row>
    <row r="9" spans="2:23" s="309" customFormat="1" ht="20.25" customHeight="1" x14ac:dyDescent="0.15">
      <c r="B9" s="321"/>
      <c r="C9" s="322" t="s">
        <v>55</v>
      </c>
      <c r="D9" s="324" t="s">
        <v>133</v>
      </c>
      <c r="E9" s="324"/>
      <c r="F9" s="324"/>
      <c r="G9" s="324"/>
      <c r="H9" s="324"/>
      <c r="I9" s="324"/>
      <c r="J9" s="324"/>
      <c r="K9" s="324"/>
      <c r="L9" s="324"/>
      <c r="M9" s="324"/>
      <c r="N9" s="324"/>
      <c r="O9" s="324"/>
      <c r="P9" s="324"/>
      <c r="Q9" s="324"/>
      <c r="R9" s="324"/>
      <c r="S9" s="324"/>
      <c r="T9" s="324"/>
      <c r="U9" s="324"/>
      <c r="V9" s="324"/>
      <c r="W9" s="325"/>
    </row>
    <row r="10" spans="2:23" ht="20.25" customHeight="1" x14ac:dyDescent="0.15">
      <c r="B10" s="318"/>
      <c r="C10" s="322" t="s">
        <v>134</v>
      </c>
      <c r="D10" s="324" t="s">
        <v>331</v>
      </c>
      <c r="E10" s="319"/>
      <c r="F10" s="319"/>
      <c r="G10" s="319"/>
      <c r="H10" s="319"/>
      <c r="I10" s="319"/>
      <c r="J10" s="319"/>
      <c r="K10" s="319"/>
      <c r="L10" s="319"/>
      <c r="M10" s="319"/>
      <c r="N10" s="319"/>
      <c r="O10" s="319"/>
      <c r="P10" s="319"/>
      <c r="Q10" s="319"/>
      <c r="R10" s="319"/>
      <c r="S10" s="319"/>
      <c r="T10" s="319"/>
      <c r="U10" s="319"/>
      <c r="V10" s="319"/>
      <c r="W10" s="320"/>
    </row>
    <row r="11" spans="2:23" ht="14.25" thickBot="1" x14ac:dyDescent="0.2">
      <c r="B11" s="326"/>
      <c r="C11" s="327"/>
      <c r="D11" s="327"/>
      <c r="E11" s="327"/>
      <c r="F11" s="327"/>
      <c r="G11" s="327"/>
      <c r="H11" s="327"/>
      <c r="I11" s="327"/>
      <c r="J11" s="327"/>
      <c r="K11" s="327"/>
      <c r="L11" s="327"/>
      <c r="M11" s="327"/>
      <c r="N11" s="327"/>
      <c r="O11" s="327"/>
      <c r="P11" s="327"/>
      <c r="Q11" s="327"/>
      <c r="R11" s="327"/>
      <c r="S11" s="327"/>
      <c r="T11" s="327"/>
      <c r="U11" s="327"/>
      <c r="V11" s="327"/>
      <c r="W11" s="328"/>
    </row>
    <row r="13" spans="2:23" x14ac:dyDescent="0.15">
      <c r="D13" s="309"/>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B1:AJ80"/>
  <sheetViews>
    <sheetView showGridLines="0" view="pageBreakPreview" topLeftCell="A16" zoomScaleNormal="85" zoomScaleSheetLayoutView="100" workbookViewId="0">
      <selection activeCell="B7" sqref="B7"/>
    </sheetView>
  </sheetViews>
  <sheetFormatPr defaultRowHeight="12" x14ac:dyDescent="0.15"/>
  <cols>
    <col min="1" max="1" width="0.75" style="1" customWidth="1"/>
    <col min="2" max="2" width="12" style="1" customWidth="1"/>
    <col min="3" max="4" width="4" style="1" customWidth="1"/>
    <col min="5" max="5" width="10.75" style="1" customWidth="1"/>
    <col min="6" max="33" width="2.75" style="1" customWidth="1"/>
    <col min="34" max="35" width="8.25" style="1" customWidth="1"/>
    <col min="36" max="36" width="15.5" style="1" customWidth="1"/>
    <col min="37" max="16384" width="9" style="1"/>
  </cols>
  <sheetData>
    <row r="1" spans="2:36" ht="12.75" customHeight="1" x14ac:dyDescent="0.15"/>
    <row r="2" spans="2:36" ht="12.75" customHeight="1" x14ac:dyDescent="0.15"/>
    <row r="3" spans="2:36" ht="12.75" customHeight="1" x14ac:dyDescent="0.15"/>
    <row r="4" spans="2:36" ht="12.75" customHeight="1" x14ac:dyDescent="0.15"/>
    <row r="5" spans="2:36" ht="12.75" customHeight="1" x14ac:dyDescent="0.15"/>
    <row r="6" spans="2:36" ht="12.75" customHeight="1" thickBot="1" x14ac:dyDescent="0.2"/>
    <row r="7" spans="2:36" ht="16.5" customHeight="1" thickBot="1" x14ac:dyDescent="0.2">
      <c r="B7" s="12" t="s">
        <v>0</v>
      </c>
      <c r="C7" s="2"/>
      <c r="K7" s="421">
        <v>2019</v>
      </c>
      <c r="L7" s="422"/>
      <c r="M7" s="422"/>
      <c r="N7" s="423"/>
      <c r="O7" s="215" t="s">
        <v>9</v>
      </c>
      <c r="P7" s="421">
        <v>4</v>
      </c>
      <c r="Q7" s="423"/>
      <c r="R7" s="215" t="s">
        <v>10</v>
      </c>
      <c r="S7" s="215" t="s">
        <v>11</v>
      </c>
      <c r="T7" s="13"/>
      <c r="U7" s="431" t="s">
        <v>119</v>
      </c>
      <c r="V7" s="431"/>
      <c r="W7" s="431"/>
      <c r="X7" s="432"/>
      <c r="Y7" s="433" t="s">
        <v>135</v>
      </c>
      <c r="Z7" s="434"/>
      <c r="AA7" s="434"/>
      <c r="AB7" s="434"/>
      <c r="AC7" s="434"/>
      <c r="AD7" s="434"/>
      <c r="AE7" s="434"/>
      <c r="AF7" s="434"/>
      <c r="AG7" s="434"/>
      <c r="AH7" s="434"/>
      <c r="AI7" s="435"/>
      <c r="AJ7" s="424" t="s">
        <v>83</v>
      </c>
    </row>
    <row r="8" spans="2:36" ht="16.5" customHeight="1" thickBot="1" x14ac:dyDescent="0.2">
      <c r="B8" s="425" t="s">
        <v>12</v>
      </c>
      <c r="C8" s="425"/>
      <c r="D8" s="425"/>
      <c r="E8" s="425"/>
      <c r="F8" s="425"/>
      <c r="G8" s="425"/>
      <c r="H8" s="425"/>
      <c r="I8" s="425"/>
      <c r="J8" s="425"/>
      <c r="K8" s="425"/>
      <c r="L8" s="425"/>
      <c r="M8" s="425"/>
      <c r="N8" s="425"/>
      <c r="O8" s="425"/>
      <c r="P8" s="425"/>
      <c r="Q8" s="16"/>
      <c r="R8" s="3"/>
      <c r="S8" s="4"/>
      <c r="T8" s="15"/>
      <c r="U8" s="436" t="s">
        <v>13</v>
      </c>
      <c r="V8" s="436"/>
      <c r="W8" s="436"/>
      <c r="X8" s="437"/>
      <c r="Y8" s="426" t="s">
        <v>84</v>
      </c>
      <c r="Z8" s="427"/>
      <c r="AA8" s="427"/>
      <c r="AB8" s="427"/>
      <c r="AC8" s="427"/>
      <c r="AD8" s="427"/>
      <c r="AE8" s="427"/>
      <c r="AF8" s="427"/>
      <c r="AG8" s="427"/>
      <c r="AH8" s="427"/>
      <c r="AI8" s="428"/>
      <c r="AJ8" s="424"/>
    </row>
    <row r="9" spans="2:36" ht="16.5" customHeight="1" thickBot="1" x14ac:dyDescent="0.2">
      <c r="B9" s="17"/>
      <c r="C9" s="429"/>
      <c r="D9" s="429"/>
      <c r="E9" s="429"/>
      <c r="F9" s="17"/>
      <c r="G9" s="173">
        <v>9</v>
      </c>
      <c r="H9" s="17" t="s">
        <v>14</v>
      </c>
      <c r="I9" s="173">
        <v>30</v>
      </c>
      <c r="J9" s="17" t="s">
        <v>15</v>
      </c>
      <c r="K9" s="17" t="s">
        <v>79</v>
      </c>
      <c r="L9" s="173">
        <v>16</v>
      </c>
      <c r="M9" s="17" t="s">
        <v>14</v>
      </c>
      <c r="N9" s="173">
        <v>30</v>
      </c>
      <c r="O9" s="17" t="s">
        <v>15</v>
      </c>
      <c r="P9" s="17"/>
      <c r="Q9" s="17"/>
      <c r="S9" s="18"/>
      <c r="T9" s="18"/>
      <c r="U9" s="2"/>
      <c r="V9" s="18"/>
      <c r="W9" s="18"/>
      <c r="X9" s="18"/>
      <c r="Y9" s="430"/>
      <c r="Z9" s="430"/>
      <c r="AA9" s="430"/>
      <c r="AB9" s="430"/>
      <c r="AC9" s="430"/>
      <c r="AD9" s="430"/>
      <c r="AE9" s="430"/>
      <c r="AF9" s="430"/>
      <c r="AG9" s="430"/>
      <c r="AH9" s="430"/>
      <c r="AI9" s="430"/>
      <c r="AJ9" s="400">
        <v>40</v>
      </c>
    </row>
    <row r="10" spans="2:36"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463" t="s">
        <v>85</v>
      </c>
      <c r="AI10" s="466" t="s">
        <v>80</v>
      </c>
      <c r="AJ10" s="469" t="s">
        <v>86</v>
      </c>
    </row>
    <row r="11" spans="2:36" ht="19.5" customHeight="1" x14ac:dyDescent="0.15">
      <c r="B11" s="439"/>
      <c r="C11" s="442"/>
      <c r="D11" s="445"/>
      <c r="E11" s="448"/>
      <c r="F11" s="5">
        <v>1</v>
      </c>
      <c r="G11" s="6">
        <v>2</v>
      </c>
      <c r="H11" s="6">
        <v>3</v>
      </c>
      <c r="I11" s="6">
        <v>4</v>
      </c>
      <c r="J11" s="6">
        <v>5</v>
      </c>
      <c r="K11" s="6">
        <v>6</v>
      </c>
      <c r="L11" s="9">
        <v>7</v>
      </c>
      <c r="M11" s="5">
        <v>8</v>
      </c>
      <c r="N11" s="6">
        <v>9</v>
      </c>
      <c r="O11" s="6">
        <v>10</v>
      </c>
      <c r="P11" s="6">
        <v>11</v>
      </c>
      <c r="Q11" s="6">
        <v>12</v>
      </c>
      <c r="R11" s="6">
        <v>13</v>
      </c>
      <c r="S11" s="7">
        <v>14</v>
      </c>
      <c r="T11" s="5">
        <v>15</v>
      </c>
      <c r="U11" s="6">
        <v>16</v>
      </c>
      <c r="V11" s="6">
        <v>17</v>
      </c>
      <c r="W11" s="6">
        <v>18</v>
      </c>
      <c r="X11" s="6">
        <v>19</v>
      </c>
      <c r="Y11" s="6">
        <v>20</v>
      </c>
      <c r="Z11" s="7">
        <v>21</v>
      </c>
      <c r="AA11" s="8">
        <v>22</v>
      </c>
      <c r="AB11" s="6">
        <v>23</v>
      </c>
      <c r="AC11" s="6">
        <v>24</v>
      </c>
      <c r="AD11" s="6">
        <v>25</v>
      </c>
      <c r="AE11" s="6">
        <v>26</v>
      </c>
      <c r="AF11" s="6">
        <v>27</v>
      </c>
      <c r="AG11" s="7">
        <v>28</v>
      </c>
      <c r="AH11" s="464"/>
      <c r="AI11" s="467"/>
      <c r="AJ11" s="470"/>
    </row>
    <row r="12" spans="2:36" ht="19.5" customHeight="1" thickBot="1" x14ac:dyDescent="0.2">
      <c r="B12" s="440"/>
      <c r="C12" s="443"/>
      <c r="D12" s="446"/>
      <c r="E12" s="449"/>
      <c r="F12" s="99" t="s">
        <v>122</v>
      </c>
      <c r="G12" s="174" t="str">
        <f t="shared" ref="G12:L12" si="0">IF(F12="月","火",IF(F12="火","水",IF(F12="水","木",IF(F12="木","金",IF(F12="金","土",IF(F12="土","日",IF(F12="日","月")))))))</f>
        <v>月</v>
      </c>
      <c r="H12" s="174" t="str">
        <f t="shared" si="0"/>
        <v>火</v>
      </c>
      <c r="I12" s="174" t="str">
        <f t="shared" si="0"/>
        <v>水</v>
      </c>
      <c r="J12" s="174" t="str">
        <f t="shared" si="0"/>
        <v>木</v>
      </c>
      <c r="K12" s="174" t="str">
        <f t="shared" si="0"/>
        <v>金</v>
      </c>
      <c r="L12" s="147" t="str">
        <f t="shared" si="0"/>
        <v>土</v>
      </c>
      <c r="M12" s="145" t="str">
        <f t="shared" ref="M12:AG12" si="1">IF(F12=0," ",F12)</f>
        <v>日</v>
      </c>
      <c r="N12" s="174" t="str">
        <f t="shared" si="1"/>
        <v>月</v>
      </c>
      <c r="O12" s="174" t="str">
        <f t="shared" si="1"/>
        <v>火</v>
      </c>
      <c r="P12" s="174" t="str">
        <f t="shared" si="1"/>
        <v>水</v>
      </c>
      <c r="Q12" s="174" t="str">
        <f t="shared" si="1"/>
        <v>木</v>
      </c>
      <c r="R12" s="174" t="str">
        <f t="shared" si="1"/>
        <v>金</v>
      </c>
      <c r="S12" s="146" t="str">
        <f t="shared" si="1"/>
        <v>土</v>
      </c>
      <c r="T12" s="145" t="str">
        <f t="shared" si="1"/>
        <v>日</v>
      </c>
      <c r="U12" s="174" t="str">
        <f t="shared" si="1"/>
        <v>月</v>
      </c>
      <c r="V12" s="174" t="str">
        <f t="shared" si="1"/>
        <v>火</v>
      </c>
      <c r="W12" s="174" t="str">
        <f t="shared" si="1"/>
        <v>水</v>
      </c>
      <c r="X12" s="174" t="str">
        <f t="shared" si="1"/>
        <v>木</v>
      </c>
      <c r="Y12" s="174" t="str">
        <f t="shared" si="1"/>
        <v>金</v>
      </c>
      <c r="Z12" s="146" t="str">
        <f t="shared" si="1"/>
        <v>土</v>
      </c>
      <c r="AA12" s="148" t="str">
        <f t="shared" si="1"/>
        <v>日</v>
      </c>
      <c r="AB12" s="174" t="str">
        <f t="shared" si="1"/>
        <v>月</v>
      </c>
      <c r="AC12" s="174" t="str">
        <f t="shared" si="1"/>
        <v>火</v>
      </c>
      <c r="AD12" s="174" t="str">
        <f t="shared" si="1"/>
        <v>水</v>
      </c>
      <c r="AE12" s="174" t="str">
        <f t="shared" si="1"/>
        <v>木</v>
      </c>
      <c r="AF12" s="174" t="str">
        <f t="shared" si="1"/>
        <v>金</v>
      </c>
      <c r="AG12" s="146" t="str">
        <f t="shared" si="1"/>
        <v>土</v>
      </c>
      <c r="AH12" s="465"/>
      <c r="AI12" s="468"/>
      <c r="AJ12" s="470"/>
    </row>
    <row r="13" spans="2:36" ht="15" customHeight="1" x14ac:dyDescent="0.15">
      <c r="B13" s="275" t="s">
        <v>19</v>
      </c>
      <c r="C13" s="276" t="s">
        <v>36</v>
      </c>
      <c r="D13" s="277" t="s">
        <v>37</v>
      </c>
      <c r="E13" s="278" t="s">
        <v>137</v>
      </c>
      <c r="F13" s="104" t="s">
        <v>123</v>
      </c>
      <c r="G13" s="105" t="s">
        <v>142</v>
      </c>
      <c r="H13" s="105" t="s">
        <v>142</v>
      </c>
      <c r="I13" s="105" t="s">
        <v>142</v>
      </c>
      <c r="J13" s="105" t="s">
        <v>142</v>
      </c>
      <c r="K13" s="105" t="s">
        <v>142</v>
      </c>
      <c r="L13" s="107" t="s">
        <v>123</v>
      </c>
      <c r="M13" s="104" t="s">
        <v>123</v>
      </c>
      <c r="N13" s="105" t="s">
        <v>142</v>
      </c>
      <c r="O13" s="105" t="s">
        <v>142</v>
      </c>
      <c r="P13" s="105" t="s">
        <v>142</v>
      </c>
      <c r="Q13" s="105" t="s">
        <v>142</v>
      </c>
      <c r="R13" s="105" t="s">
        <v>142</v>
      </c>
      <c r="S13" s="107" t="s">
        <v>123</v>
      </c>
      <c r="T13" s="104" t="s">
        <v>123</v>
      </c>
      <c r="U13" s="105" t="s">
        <v>142</v>
      </c>
      <c r="V13" s="105" t="s">
        <v>142</v>
      </c>
      <c r="W13" s="105" t="s">
        <v>142</v>
      </c>
      <c r="X13" s="105" t="s">
        <v>142</v>
      </c>
      <c r="Y13" s="105" t="s">
        <v>142</v>
      </c>
      <c r="Z13" s="107" t="s">
        <v>123</v>
      </c>
      <c r="AA13" s="104" t="s">
        <v>123</v>
      </c>
      <c r="AB13" s="105" t="s">
        <v>142</v>
      </c>
      <c r="AC13" s="105" t="s">
        <v>142</v>
      </c>
      <c r="AD13" s="105" t="s">
        <v>142</v>
      </c>
      <c r="AE13" s="105" t="s">
        <v>142</v>
      </c>
      <c r="AF13" s="105" t="s">
        <v>142</v>
      </c>
      <c r="AG13" s="107" t="s">
        <v>123</v>
      </c>
      <c r="AH13" s="384" t="str">
        <f>""&amp;AH49</f>
        <v>160</v>
      </c>
      <c r="AI13" s="384">
        <f t="shared" ref="AI13:AI27" si="2">AH13/4</f>
        <v>40</v>
      </c>
      <c r="AJ13" s="263"/>
    </row>
    <row r="14" spans="2:36" ht="15" customHeight="1" x14ac:dyDescent="0.15">
      <c r="B14" s="270" t="s">
        <v>21</v>
      </c>
      <c r="C14" s="271" t="s">
        <v>36</v>
      </c>
      <c r="D14" s="272" t="s">
        <v>37</v>
      </c>
      <c r="E14" s="273" t="s">
        <v>38</v>
      </c>
      <c r="F14" s="104" t="s">
        <v>123</v>
      </c>
      <c r="G14" s="105" t="s">
        <v>142</v>
      </c>
      <c r="H14" s="105" t="s">
        <v>142</v>
      </c>
      <c r="I14" s="105" t="s">
        <v>142</v>
      </c>
      <c r="J14" s="105" t="s">
        <v>142</v>
      </c>
      <c r="K14" s="105" t="s">
        <v>142</v>
      </c>
      <c r="L14" s="107" t="s">
        <v>123</v>
      </c>
      <c r="M14" s="104" t="s">
        <v>123</v>
      </c>
      <c r="N14" s="105" t="s">
        <v>142</v>
      </c>
      <c r="O14" s="105" t="s">
        <v>142</v>
      </c>
      <c r="P14" s="105" t="s">
        <v>142</v>
      </c>
      <c r="Q14" s="105" t="s">
        <v>142</v>
      </c>
      <c r="R14" s="105" t="s">
        <v>142</v>
      </c>
      <c r="S14" s="107" t="s">
        <v>123</v>
      </c>
      <c r="T14" s="104" t="s">
        <v>123</v>
      </c>
      <c r="U14" s="105" t="s">
        <v>142</v>
      </c>
      <c r="V14" s="105" t="s">
        <v>142</v>
      </c>
      <c r="W14" s="105" t="s">
        <v>142</v>
      </c>
      <c r="X14" s="105" t="s">
        <v>142</v>
      </c>
      <c r="Y14" s="105" t="s">
        <v>142</v>
      </c>
      <c r="Z14" s="107" t="s">
        <v>123</v>
      </c>
      <c r="AA14" s="104" t="s">
        <v>123</v>
      </c>
      <c r="AB14" s="105" t="s">
        <v>142</v>
      </c>
      <c r="AC14" s="105" t="s">
        <v>142</v>
      </c>
      <c r="AD14" s="105" t="s">
        <v>142</v>
      </c>
      <c r="AE14" s="105" t="s">
        <v>142</v>
      </c>
      <c r="AF14" s="105" t="s">
        <v>142</v>
      </c>
      <c r="AG14" s="107" t="s">
        <v>123</v>
      </c>
      <c r="AH14" s="381" t="str">
        <f>""&amp;AH51</f>
        <v>160</v>
      </c>
      <c r="AI14" s="381">
        <f t="shared" si="2"/>
        <v>40</v>
      </c>
      <c r="AJ14" s="264"/>
    </row>
    <row r="15" spans="2:36" ht="15" customHeight="1" x14ac:dyDescent="0.15">
      <c r="B15" s="270" t="s">
        <v>21</v>
      </c>
      <c r="C15" s="271" t="s">
        <v>36</v>
      </c>
      <c r="D15" s="272" t="s">
        <v>37</v>
      </c>
      <c r="E15" s="273" t="s">
        <v>138</v>
      </c>
      <c r="F15" s="104" t="s">
        <v>123</v>
      </c>
      <c r="G15" s="105" t="s">
        <v>123</v>
      </c>
      <c r="H15" s="105"/>
      <c r="I15" s="105"/>
      <c r="J15" s="105"/>
      <c r="K15" s="105"/>
      <c r="L15" s="107" t="s">
        <v>144</v>
      </c>
      <c r="M15" s="104" t="s">
        <v>123</v>
      </c>
      <c r="N15" s="105" t="s">
        <v>123</v>
      </c>
      <c r="O15" s="105"/>
      <c r="P15" s="105"/>
      <c r="Q15" s="105"/>
      <c r="R15" s="105"/>
      <c r="S15" s="107" t="s">
        <v>144</v>
      </c>
      <c r="T15" s="104" t="s">
        <v>123</v>
      </c>
      <c r="U15" s="105" t="s">
        <v>123</v>
      </c>
      <c r="V15" s="105"/>
      <c r="W15" s="105"/>
      <c r="X15" s="105"/>
      <c r="Y15" s="105"/>
      <c r="Z15" s="107" t="s">
        <v>144</v>
      </c>
      <c r="AA15" s="104" t="s">
        <v>123</v>
      </c>
      <c r="AB15" s="105" t="s">
        <v>123</v>
      </c>
      <c r="AC15" s="105"/>
      <c r="AD15" s="105"/>
      <c r="AE15" s="105"/>
      <c r="AF15" s="105"/>
      <c r="AG15" s="107" t="s">
        <v>144</v>
      </c>
      <c r="AH15" s="381" t="str">
        <f>""&amp;AH53</f>
        <v>32</v>
      </c>
      <c r="AI15" s="381">
        <f t="shared" si="2"/>
        <v>8</v>
      </c>
      <c r="AJ15" s="264"/>
    </row>
    <row r="16" spans="2:36" ht="15" customHeight="1" x14ac:dyDescent="0.15">
      <c r="B16" s="270" t="s">
        <v>22</v>
      </c>
      <c r="C16" s="271" t="s">
        <v>36</v>
      </c>
      <c r="D16" s="272" t="s">
        <v>37</v>
      </c>
      <c r="E16" s="274" t="s">
        <v>24</v>
      </c>
      <c r="F16" s="104" t="s">
        <v>123</v>
      </c>
      <c r="G16" s="105" t="s">
        <v>123</v>
      </c>
      <c r="H16" s="105" t="s">
        <v>144</v>
      </c>
      <c r="I16" s="105" t="s">
        <v>144</v>
      </c>
      <c r="J16" s="105" t="s">
        <v>144</v>
      </c>
      <c r="K16" s="105" t="s">
        <v>144</v>
      </c>
      <c r="L16" s="107"/>
      <c r="M16" s="104" t="s">
        <v>123</v>
      </c>
      <c r="N16" s="105" t="s">
        <v>123</v>
      </c>
      <c r="O16" s="105" t="s">
        <v>144</v>
      </c>
      <c r="P16" s="105" t="s">
        <v>144</v>
      </c>
      <c r="Q16" s="105" t="s">
        <v>144</v>
      </c>
      <c r="R16" s="105" t="s">
        <v>144</v>
      </c>
      <c r="S16" s="107"/>
      <c r="T16" s="104" t="s">
        <v>123</v>
      </c>
      <c r="U16" s="105" t="s">
        <v>123</v>
      </c>
      <c r="V16" s="105" t="s">
        <v>144</v>
      </c>
      <c r="W16" s="105" t="s">
        <v>144</v>
      </c>
      <c r="X16" s="105" t="s">
        <v>144</v>
      </c>
      <c r="Y16" s="105" t="s">
        <v>144</v>
      </c>
      <c r="Z16" s="107"/>
      <c r="AA16" s="104" t="s">
        <v>123</v>
      </c>
      <c r="AB16" s="105" t="s">
        <v>123</v>
      </c>
      <c r="AC16" s="105" t="s">
        <v>144</v>
      </c>
      <c r="AD16" s="105" t="s">
        <v>144</v>
      </c>
      <c r="AE16" s="105" t="s">
        <v>144</v>
      </c>
      <c r="AF16" s="105" t="s">
        <v>144</v>
      </c>
      <c r="AG16" s="107"/>
      <c r="AH16" s="381" t="str">
        <f>""&amp;AH55</f>
        <v>128</v>
      </c>
      <c r="AI16" s="381">
        <f t="shared" si="2"/>
        <v>32</v>
      </c>
      <c r="AJ16" s="264"/>
    </row>
    <row r="17" spans="2:36" ht="16.5" customHeight="1" x14ac:dyDescent="0.15">
      <c r="B17" s="270" t="s">
        <v>22</v>
      </c>
      <c r="C17" s="271" t="s">
        <v>41</v>
      </c>
      <c r="D17" s="272" t="s">
        <v>42</v>
      </c>
      <c r="E17" s="273" t="s">
        <v>139</v>
      </c>
      <c r="F17" s="104" t="s">
        <v>123</v>
      </c>
      <c r="G17" s="105" t="s">
        <v>146</v>
      </c>
      <c r="H17" s="105" t="s">
        <v>146</v>
      </c>
      <c r="I17" s="105" t="s">
        <v>146</v>
      </c>
      <c r="J17" s="105" t="s">
        <v>146</v>
      </c>
      <c r="K17" s="105" t="s">
        <v>123</v>
      </c>
      <c r="L17" s="107" t="s">
        <v>146</v>
      </c>
      <c r="M17" s="104" t="s">
        <v>123</v>
      </c>
      <c r="N17" s="105" t="s">
        <v>146</v>
      </c>
      <c r="O17" s="105" t="s">
        <v>146</v>
      </c>
      <c r="P17" s="105" t="s">
        <v>146</v>
      </c>
      <c r="Q17" s="105" t="s">
        <v>146</v>
      </c>
      <c r="R17" s="105" t="s">
        <v>123</v>
      </c>
      <c r="S17" s="107" t="s">
        <v>146</v>
      </c>
      <c r="T17" s="104" t="s">
        <v>123</v>
      </c>
      <c r="U17" s="105" t="s">
        <v>146</v>
      </c>
      <c r="V17" s="105" t="s">
        <v>146</v>
      </c>
      <c r="W17" s="105" t="s">
        <v>146</v>
      </c>
      <c r="X17" s="105" t="s">
        <v>146</v>
      </c>
      <c r="Y17" s="105" t="s">
        <v>123</v>
      </c>
      <c r="Z17" s="107" t="s">
        <v>146</v>
      </c>
      <c r="AA17" s="104" t="s">
        <v>123</v>
      </c>
      <c r="AB17" s="105" t="s">
        <v>146</v>
      </c>
      <c r="AC17" s="105" t="s">
        <v>146</v>
      </c>
      <c r="AD17" s="105" t="s">
        <v>146</v>
      </c>
      <c r="AE17" s="105" t="s">
        <v>146</v>
      </c>
      <c r="AF17" s="105" t="s">
        <v>123</v>
      </c>
      <c r="AG17" s="107" t="s">
        <v>146</v>
      </c>
      <c r="AH17" s="381" t="str">
        <f>""&amp;AH57</f>
        <v>120</v>
      </c>
      <c r="AI17" s="381">
        <f t="shared" si="2"/>
        <v>30</v>
      </c>
      <c r="AJ17" s="264"/>
    </row>
    <row r="18" spans="2:36" ht="15" customHeight="1" x14ac:dyDescent="0.15">
      <c r="B18" s="270" t="s">
        <v>22</v>
      </c>
      <c r="C18" s="330" t="s">
        <v>41</v>
      </c>
      <c r="D18" s="272" t="s">
        <v>42</v>
      </c>
      <c r="E18" s="273" t="s">
        <v>108</v>
      </c>
      <c r="F18" s="104" t="s">
        <v>123</v>
      </c>
      <c r="G18" s="105" t="s">
        <v>44</v>
      </c>
      <c r="H18" s="105" t="s">
        <v>123</v>
      </c>
      <c r="I18" s="105" t="s">
        <v>44</v>
      </c>
      <c r="J18" s="105" t="s">
        <v>20</v>
      </c>
      <c r="K18" s="105" t="s">
        <v>44</v>
      </c>
      <c r="L18" s="107" t="s">
        <v>123</v>
      </c>
      <c r="M18" s="104" t="s">
        <v>123</v>
      </c>
      <c r="N18" s="105" t="s">
        <v>44</v>
      </c>
      <c r="O18" s="105" t="s">
        <v>123</v>
      </c>
      <c r="P18" s="105" t="s">
        <v>44</v>
      </c>
      <c r="Q18" s="105" t="s">
        <v>20</v>
      </c>
      <c r="R18" s="105" t="s">
        <v>44</v>
      </c>
      <c r="S18" s="107" t="s">
        <v>123</v>
      </c>
      <c r="T18" s="104" t="s">
        <v>123</v>
      </c>
      <c r="U18" s="105" t="s">
        <v>44</v>
      </c>
      <c r="V18" s="105" t="s">
        <v>123</v>
      </c>
      <c r="W18" s="105" t="s">
        <v>44</v>
      </c>
      <c r="X18" s="105" t="s">
        <v>20</v>
      </c>
      <c r="Y18" s="105" t="s">
        <v>44</v>
      </c>
      <c r="Z18" s="107" t="s">
        <v>123</v>
      </c>
      <c r="AA18" s="104" t="s">
        <v>123</v>
      </c>
      <c r="AB18" s="105" t="s">
        <v>44</v>
      </c>
      <c r="AC18" s="105" t="s">
        <v>123</v>
      </c>
      <c r="AD18" s="105" t="s">
        <v>44</v>
      </c>
      <c r="AE18" s="105" t="s">
        <v>20</v>
      </c>
      <c r="AF18" s="105" t="s">
        <v>44</v>
      </c>
      <c r="AG18" s="107" t="s">
        <v>123</v>
      </c>
      <c r="AH18" s="381" t="str">
        <f>""&amp;AH59</f>
        <v>72</v>
      </c>
      <c r="AI18" s="381">
        <f t="shared" si="2"/>
        <v>18</v>
      </c>
      <c r="AJ18" s="264"/>
    </row>
    <row r="19" spans="2:36" s="49" customFormat="1" ht="15" customHeight="1" x14ac:dyDescent="0.15">
      <c r="B19" s="270" t="s">
        <v>22</v>
      </c>
      <c r="C19" s="330" t="s">
        <v>41</v>
      </c>
      <c r="D19" s="272" t="s">
        <v>42</v>
      </c>
      <c r="E19" s="273" t="s">
        <v>109</v>
      </c>
      <c r="F19" s="104" t="s">
        <v>123</v>
      </c>
      <c r="G19" s="105"/>
      <c r="H19" s="105"/>
      <c r="I19" s="105"/>
      <c r="J19" s="105" t="s">
        <v>123</v>
      </c>
      <c r="K19" s="105" t="s">
        <v>123</v>
      </c>
      <c r="L19" s="107" t="s">
        <v>146</v>
      </c>
      <c r="M19" s="104" t="s">
        <v>123</v>
      </c>
      <c r="N19" s="105"/>
      <c r="O19" s="105"/>
      <c r="P19" s="105"/>
      <c r="Q19" s="105" t="s">
        <v>123</v>
      </c>
      <c r="R19" s="105" t="s">
        <v>123</v>
      </c>
      <c r="S19" s="107" t="s">
        <v>146</v>
      </c>
      <c r="T19" s="104" t="s">
        <v>123</v>
      </c>
      <c r="U19" s="105"/>
      <c r="V19" s="105"/>
      <c r="W19" s="105"/>
      <c r="X19" s="105" t="s">
        <v>123</v>
      </c>
      <c r="Y19" s="105" t="s">
        <v>123</v>
      </c>
      <c r="Z19" s="107" t="s">
        <v>146</v>
      </c>
      <c r="AA19" s="104" t="s">
        <v>123</v>
      </c>
      <c r="AB19" s="105"/>
      <c r="AC19" s="105"/>
      <c r="AD19" s="105"/>
      <c r="AE19" s="105" t="s">
        <v>123</v>
      </c>
      <c r="AF19" s="105" t="s">
        <v>123</v>
      </c>
      <c r="AG19" s="107" t="s">
        <v>146</v>
      </c>
      <c r="AH19" s="381" t="str">
        <f>""&amp;AH61</f>
        <v>24</v>
      </c>
      <c r="AI19" s="381">
        <f t="shared" si="2"/>
        <v>6</v>
      </c>
      <c r="AJ19" s="264" t="s">
        <v>183</v>
      </c>
    </row>
    <row r="20" spans="2:36" ht="15" customHeight="1" x14ac:dyDescent="0.15">
      <c r="B20" s="270" t="s">
        <v>23</v>
      </c>
      <c r="C20" s="330" t="s">
        <v>41</v>
      </c>
      <c r="D20" s="272" t="s">
        <v>37</v>
      </c>
      <c r="E20" s="273" t="s">
        <v>140</v>
      </c>
      <c r="F20" s="104" t="s">
        <v>123</v>
      </c>
      <c r="G20" s="105" t="s">
        <v>123</v>
      </c>
      <c r="H20" s="105" t="s">
        <v>149</v>
      </c>
      <c r="I20" s="105" t="s">
        <v>123</v>
      </c>
      <c r="J20" s="105" t="s">
        <v>149</v>
      </c>
      <c r="K20" s="105" t="s">
        <v>123</v>
      </c>
      <c r="L20" s="107" t="s">
        <v>149</v>
      </c>
      <c r="M20" s="104" t="s">
        <v>123</v>
      </c>
      <c r="N20" s="105" t="s">
        <v>123</v>
      </c>
      <c r="O20" s="105" t="s">
        <v>149</v>
      </c>
      <c r="P20" s="105" t="s">
        <v>123</v>
      </c>
      <c r="Q20" s="105" t="s">
        <v>149</v>
      </c>
      <c r="R20" s="105" t="s">
        <v>123</v>
      </c>
      <c r="S20" s="107" t="s">
        <v>149</v>
      </c>
      <c r="T20" s="104" t="s">
        <v>123</v>
      </c>
      <c r="U20" s="105" t="s">
        <v>123</v>
      </c>
      <c r="V20" s="105" t="s">
        <v>149</v>
      </c>
      <c r="W20" s="105" t="s">
        <v>123</v>
      </c>
      <c r="X20" s="105" t="s">
        <v>149</v>
      </c>
      <c r="Y20" s="105" t="s">
        <v>123</v>
      </c>
      <c r="Z20" s="107" t="s">
        <v>149</v>
      </c>
      <c r="AA20" s="104" t="s">
        <v>123</v>
      </c>
      <c r="AB20" s="105" t="s">
        <v>123</v>
      </c>
      <c r="AC20" s="105" t="s">
        <v>149</v>
      </c>
      <c r="AD20" s="105" t="s">
        <v>123</v>
      </c>
      <c r="AE20" s="105" t="s">
        <v>149</v>
      </c>
      <c r="AF20" s="105" t="s">
        <v>123</v>
      </c>
      <c r="AG20" s="107" t="s">
        <v>149</v>
      </c>
      <c r="AH20" s="381" t="str">
        <f>""&amp;AH63</f>
        <v>36</v>
      </c>
      <c r="AI20" s="381">
        <f t="shared" si="2"/>
        <v>9</v>
      </c>
      <c r="AJ20" s="264"/>
    </row>
    <row r="21" spans="2:36" ht="15" customHeight="1" x14ac:dyDescent="0.15">
      <c r="B21" s="270" t="s">
        <v>25</v>
      </c>
      <c r="C21" s="330" t="s">
        <v>41</v>
      </c>
      <c r="D21" s="272" t="s">
        <v>37</v>
      </c>
      <c r="E21" s="273" t="s">
        <v>141</v>
      </c>
      <c r="F21" s="104" t="s">
        <v>123</v>
      </c>
      <c r="G21" s="105" t="s">
        <v>123</v>
      </c>
      <c r="H21" s="105" t="s">
        <v>150</v>
      </c>
      <c r="I21" s="105" t="s">
        <v>123</v>
      </c>
      <c r="J21" s="105" t="s">
        <v>150</v>
      </c>
      <c r="K21" s="105" t="s">
        <v>123</v>
      </c>
      <c r="L21" s="107" t="s">
        <v>150</v>
      </c>
      <c r="M21" s="104" t="s">
        <v>123</v>
      </c>
      <c r="N21" s="105" t="s">
        <v>123</v>
      </c>
      <c r="O21" s="105" t="s">
        <v>150</v>
      </c>
      <c r="P21" s="105" t="s">
        <v>123</v>
      </c>
      <c r="Q21" s="105" t="s">
        <v>150</v>
      </c>
      <c r="R21" s="105" t="s">
        <v>123</v>
      </c>
      <c r="S21" s="107" t="s">
        <v>150</v>
      </c>
      <c r="T21" s="104" t="s">
        <v>123</v>
      </c>
      <c r="U21" s="105" t="s">
        <v>123</v>
      </c>
      <c r="V21" s="105" t="s">
        <v>150</v>
      </c>
      <c r="W21" s="105" t="s">
        <v>123</v>
      </c>
      <c r="X21" s="105" t="s">
        <v>150</v>
      </c>
      <c r="Y21" s="105" t="s">
        <v>123</v>
      </c>
      <c r="Z21" s="107" t="s">
        <v>150</v>
      </c>
      <c r="AA21" s="104" t="s">
        <v>123</v>
      </c>
      <c r="AB21" s="105" t="s">
        <v>123</v>
      </c>
      <c r="AC21" s="105" t="s">
        <v>150</v>
      </c>
      <c r="AD21" s="105" t="s">
        <v>123</v>
      </c>
      <c r="AE21" s="105" t="s">
        <v>150</v>
      </c>
      <c r="AF21" s="105" t="s">
        <v>123</v>
      </c>
      <c r="AG21" s="107" t="s">
        <v>150</v>
      </c>
      <c r="AH21" s="381" t="str">
        <f>""&amp;AH65</f>
        <v>24</v>
      </c>
      <c r="AI21" s="381">
        <f t="shared" si="2"/>
        <v>6</v>
      </c>
      <c r="AJ21" s="264"/>
    </row>
    <row r="22" spans="2:36" ht="15" customHeight="1" x14ac:dyDescent="0.15">
      <c r="B22" s="270"/>
      <c r="C22" s="271"/>
      <c r="D22" s="272"/>
      <c r="E22" s="273"/>
      <c r="F22" s="104"/>
      <c r="G22" s="105"/>
      <c r="H22" s="105"/>
      <c r="I22" s="105"/>
      <c r="J22" s="105"/>
      <c r="K22" s="105"/>
      <c r="L22" s="107"/>
      <c r="M22" s="104"/>
      <c r="N22" s="105"/>
      <c r="O22" s="105"/>
      <c r="P22" s="105"/>
      <c r="Q22" s="105"/>
      <c r="R22" s="105"/>
      <c r="S22" s="107"/>
      <c r="T22" s="106"/>
      <c r="U22" s="105"/>
      <c r="V22" s="105"/>
      <c r="W22" s="105"/>
      <c r="X22" s="105"/>
      <c r="Y22" s="105"/>
      <c r="Z22" s="107"/>
      <c r="AA22" s="106"/>
      <c r="AB22" s="105"/>
      <c r="AC22" s="105"/>
      <c r="AD22" s="105"/>
      <c r="AE22" s="105"/>
      <c r="AF22" s="105"/>
      <c r="AG22" s="107"/>
      <c r="AH22" s="381" t="str">
        <f>""&amp;AH67</f>
        <v>0</v>
      </c>
      <c r="AI22" s="381">
        <f t="shared" si="2"/>
        <v>0</v>
      </c>
      <c r="AJ22" s="264"/>
    </row>
    <row r="23" spans="2:36" ht="15" customHeight="1" x14ac:dyDescent="0.15">
      <c r="B23" s="270"/>
      <c r="C23" s="271"/>
      <c r="D23" s="272"/>
      <c r="E23" s="273"/>
      <c r="F23" s="104"/>
      <c r="G23" s="105"/>
      <c r="H23" s="105"/>
      <c r="I23" s="105"/>
      <c r="J23" s="105"/>
      <c r="K23" s="105"/>
      <c r="L23" s="107"/>
      <c r="M23" s="104"/>
      <c r="N23" s="105"/>
      <c r="O23" s="105"/>
      <c r="P23" s="105"/>
      <c r="Q23" s="105"/>
      <c r="R23" s="105"/>
      <c r="S23" s="107"/>
      <c r="T23" s="106"/>
      <c r="U23" s="105"/>
      <c r="V23" s="105"/>
      <c r="W23" s="105"/>
      <c r="X23" s="105"/>
      <c r="Y23" s="105"/>
      <c r="Z23" s="107"/>
      <c r="AA23" s="106"/>
      <c r="AB23" s="105"/>
      <c r="AC23" s="105"/>
      <c r="AD23" s="105"/>
      <c r="AE23" s="105"/>
      <c r="AF23" s="105"/>
      <c r="AG23" s="107"/>
      <c r="AH23" s="381" t="str">
        <f>""&amp;AH69</f>
        <v>0</v>
      </c>
      <c r="AI23" s="381">
        <f t="shared" si="2"/>
        <v>0</v>
      </c>
      <c r="AJ23" s="264"/>
    </row>
    <row r="24" spans="2:36" ht="15" customHeight="1" x14ac:dyDescent="0.15">
      <c r="B24" s="270"/>
      <c r="C24" s="271"/>
      <c r="D24" s="272"/>
      <c r="E24" s="273"/>
      <c r="F24" s="104"/>
      <c r="G24" s="105"/>
      <c r="H24" s="105"/>
      <c r="I24" s="105"/>
      <c r="J24" s="105"/>
      <c r="K24" s="105"/>
      <c r="L24" s="107"/>
      <c r="M24" s="104"/>
      <c r="N24" s="105"/>
      <c r="O24" s="105"/>
      <c r="P24" s="105"/>
      <c r="Q24" s="105"/>
      <c r="R24" s="105"/>
      <c r="S24" s="107"/>
      <c r="T24" s="106"/>
      <c r="U24" s="105"/>
      <c r="V24" s="105"/>
      <c r="W24" s="105"/>
      <c r="X24" s="105"/>
      <c r="Y24" s="105"/>
      <c r="Z24" s="107"/>
      <c r="AA24" s="106"/>
      <c r="AB24" s="105"/>
      <c r="AC24" s="105"/>
      <c r="AD24" s="105"/>
      <c r="AE24" s="105"/>
      <c r="AF24" s="105"/>
      <c r="AG24" s="107"/>
      <c r="AH24" s="381" t="str">
        <f>""&amp;AH71</f>
        <v>0</v>
      </c>
      <c r="AI24" s="381">
        <f t="shared" si="2"/>
        <v>0</v>
      </c>
      <c r="AJ24" s="264"/>
    </row>
    <row r="25" spans="2:36" ht="15" customHeight="1" x14ac:dyDescent="0.15">
      <c r="B25" s="270"/>
      <c r="C25" s="271"/>
      <c r="D25" s="272"/>
      <c r="E25" s="273"/>
      <c r="F25" s="104"/>
      <c r="G25" s="105"/>
      <c r="H25" s="105"/>
      <c r="I25" s="105"/>
      <c r="J25" s="105"/>
      <c r="K25" s="105"/>
      <c r="L25" s="107"/>
      <c r="M25" s="104"/>
      <c r="N25" s="105"/>
      <c r="O25" s="105"/>
      <c r="P25" s="105"/>
      <c r="Q25" s="105"/>
      <c r="R25" s="105"/>
      <c r="S25" s="107"/>
      <c r="T25" s="106"/>
      <c r="U25" s="105"/>
      <c r="V25" s="105"/>
      <c r="W25" s="105"/>
      <c r="X25" s="105"/>
      <c r="Y25" s="105"/>
      <c r="Z25" s="107"/>
      <c r="AA25" s="106"/>
      <c r="AB25" s="105"/>
      <c r="AC25" s="105"/>
      <c r="AD25" s="105"/>
      <c r="AE25" s="105"/>
      <c r="AF25" s="105"/>
      <c r="AG25" s="107"/>
      <c r="AH25" s="381" t="str">
        <f>""&amp;AH73</f>
        <v>0</v>
      </c>
      <c r="AI25" s="381">
        <f t="shared" si="2"/>
        <v>0</v>
      </c>
      <c r="AJ25" s="264"/>
    </row>
    <row r="26" spans="2:36" ht="15" customHeight="1" x14ac:dyDescent="0.15">
      <c r="B26" s="270"/>
      <c r="C26" s="271"/>
      <c r="D26" s="272"/>
      <c r="E26" s="273"/>
      <c r="F26" s="104"/>
      <c r="G26" s="105"/>
      <c r="H26" s="105"/>
      <c r="I26" s="105"/>
      <c r="J26" s="105"/>
      <c r="K26" s="105"/>
      <c r="L26" s="107"/>
      <c r="M26" s="104"/>
      <c r="N26" s="105"/>
      <c r="O26" s="105"/>
      <c r="P26" s="105"/>
      <c r="Q26" s="105"/>
      <c r="R26" s="105"/>
      <c r="S26" s="107"/>
      <c r="T26" s="106"/>
      <c r="U26" s="105"/>
      <c r="V26" s="105"/>
      <c r="W26" s="105"/>
      <c r="X26" s="105"/>
      <c r="Y26" s="105"/>
      <c r="Z26" s="107"/>
      <c r="AA26" s="106"/>
      <c r="AB26" s="105"/>
      <c r="AC26" s="105"/>
      <c r="AD26" s="105"/>
      <c r="AE26" s="105"/>
      <c r="AF26" s="105"/>
      <c r="AG26" s="107"/>
      <c r="AH26" s="381" t="str">
        <f>""&amp;AH75</f>
        <v>0</v>
      </c>
      <c r="AI26" s="381">
        <f t="shared" si="2"/>
        <v>0</v>
      </c>
      <c r="AJ26" s="264"/>
    </row>
    <row r="27" spans="2:36" ht="15" customHeight="1" thickBot="1" x14ac:dyDescent="0.2">
      <c r="B27" s="270"/>
      <c r="C27" s="271"/>
      <c r="D27" s="272"/>
      <c r="E27" s="273"/>
      <c r="F27" s="104"/>
      <c r="G27" s="105"/>
      <c r="H27" s="105"/>
      <c r="I27" s="105"/>
      <c r="J27" s="105"/>
      <c r="K27" s="105"/>
      <c r="L27" s="107"/>
      <c r="M27" s="104"/>
      <c r="N27" s="105"/>
      <c r="O27" s="105"/>
      <c r="P27" s="105"/>
      <c r="Q27" s="105"/>
      <c r="R27" s="105"/>
      <c r="S27" s="107"/>
      <c r="T27" s="106"/>
      <c r="U27" s="105"/>
      <c r="V27" s="105"/>
      <c r="W27" s="105"/>
      <c r="X27" s="105"/>
      <c r="Y27" s="105"/>
      <c r="Z27" s="107"/>
      <c r="AA27" s="106"/>
      <c r="AB27" s="105"/>
      <c r="AC27" s="105"/>
      <c r="AD27" s="105"/>
      <c r="AE27" s="105"/>
      <c r="AF27" s="105"/>
      <c r="AG27" s="107"/>
      <c r="AH27" s="385" t="str">
        <f>""&amp;AH77</f>
        <v>0</v>
      </c>
      <c r="AI27" s="381">
        <f t="shared" si="2"/>
        <v>0</v>
      </c>
      <c r="AJ27" s="264"/>
    </row>
    <row r="28" spans="2:36" ht="17.25" customHeight="1" thickBot="1" x14ac:dyDescent="0.2">
      <c r="B28" s="454" t="s">
        <v>87</v>
      </c>
      <c r="C28" s="455"/>
      <c r="D28" s="455"/>
      <c r="E28" s="456"/>
      <c r="F28" s="178">
        <v>0</v>
      </c>
      <c r="G28" s="179">
        <v>9</v>
      </c>
      <c r="H28" s="179">
        <v>7</v>
      </c>
      <c r="I28" s="179">
        <v>10</v>
      </c>
      <c r="J28" s="179">
        <v>8</v>
      </c>
      <c r="K28" s="179">
        <v>8</v>
      </c>
      <c r="L28" s="180">
        <v>6</v>
      </c>
      <c r="M28" s="178">
        <v>0</v>
      </c>
      <c r="N28" s="179">
        <v>9</v>
      </c>
      <c r="O28" s="179">
        <v>7</v>
      </c>
      <c r="P28" s="179">
        <v>10</v>
      </c>
      <c r="Q28" s="179">
        <v>8</v>
      </c>
      <c r="R28" s="179">
        <v>8</v>
      </c>
      <c r="S28" s="180">
        <v>6</v>
      </c>
      <c r="T28" s="178">
        <v>0</v>
      </c>
      <c r="U28" s="179">
        <v>9</v>
      </c>
      <c r="V28" s="179">
        <v>7</v>
      </c>
      <c r="W28" s="179">
        <v>10</v>
      </c>
      <c r="X28" s="179">
        <v>8</v>
      </c>
      <c r="Y28" s="179">
        <v>8</v>
      </c>
      <c r="Z28" s="180">
        <v>6</v>
      </c>
      <c r="AA28" s="178">
        <v>0</v>
      </c>
      <c r="AB28" s="179">
        <v>9</v>
      </c>
      <c r="AC28" s="179">
        <v>7</v>
      </c>
      <c r="AD28" s="179">
        <v>10</v>
      </c>
      <c r="AE28" s="179">
        <v>8</v>
      </c>
      <c r="AF28" s="179">
        <v>8</v>
      </c>
      <c r="AG28" s="180">
        <v>6</v>
      </c>
      <c r="AH28" s="457"/>
      <c r="AI28" s="458"/>
      <c r="AJ28" s="459"/>
    </row>
    <row r="29" spans="2:36" ht="15" customHeight="1" x14ac:dyDescent="0.15">
      <c r="B29" s="41"/>
      <c r="C29" s="41"/>
      <c r="D29" s="41"/>
      <c r="E29" s="41"/>
      <c r="F29" s="42"/>
      <c r="G29" s="43"/>
      <c r="H29" s="43"/>
      <c r="I29" s="43"/>
      <c r="J29" s="43"/>
      <c r="K29" s="43"/>
      <c r="L29" s="44"/>
      <c r="M29" s="43"/>
      <c r="N29" s="43"/>
      <c r="O29" s="43"/>
      <c r="P29" s="43"/>
      <c r="Q29" s="43"/>
      <c r="R29" s="43"/>
      <c r="S29" s="43"/>
      <c r="T29" s="43"/>
      <c r="U29" s="43"/>
      <c r="V29" s="43"/>
      <c r="W29" s="43"/>
      <c r="X29" s="43"/>
      <c r="Y29" s="43"/>
      <c r="Z29" s="43"/>
      <c r="AA29" s="43"/>
      <c r="AB29" s="43"/>
      <c r="AC29" s="43"/>
      <c r="AD29" s="43"/>
      <c r="AE29" s="43"/>
      <c r="AF29" s="43"/>
      <c r="AG29" s="43"/>
      <c r="AH29" s="45"/>
      <c r="AI29" s="45"/>
      <c r="AJ29" s="47"/>
    </row>
    <row r="30" spans="2:36" ht="21" customHeight="1" thickBot="1" x14ac:dyDescent="0.2">
      <c r="B30" s="11"/>
      <c r="E30" s="1" t="s">
        <v>82</v>
      </c>
      <c r="F30" s="460" t="s">
        <v>27</v>
      </c>
      <c r="G30" s="460"/>
      <c r="H30" s="460"/>
      <c r="I30" s="460"/>
      <c r="J30" s="460"/>
      <c r="K30" s="460"/>
      <c r="L30" s="460"/>
      <c r="M30" s="460"/>
      <c r="O30" s="182"/>
      <c r="P30" s="461" t="s">
        <v>89</v>
      </c>
      <c r="Q30" s="461"/>
      <c r="R30" s="461"/>
      <c r="S30" s="461"/>
      <c r="T30" s="182"/>
      <c r="X30" s="460" t="s">
        <v>90</v>
      </c>
      <c r="Y30" s="460"/>
      <c r="Z30" s="460"/>
      <c r="AA30" s="460"/>
      <c r="AB30" s="51"/>
      <c r="AC30" s="51"/>
      <c r="AD30" s="52" t="s">
        <v>29</v>
      </c>
      <c r="AE30" s="52"/>
      <c r="AF30" s="52"/>
    </row>
    <row r="31" spans="2:36" s="183" customFormat="1" ht="11.25" customHeight="1" thickBot="1" x14ac:dyDescent="0.2">
      <c r="D31" s="184" t="s">
        <v>143</v>
      </c>
      <c r="E31" s="185" t="s">
        <v>152</v>
      </c>
      <c r="F31" s="184">
        <v>8</v>
      </c>
      <c r="G31" s="186" t="s">
        <v>14</v>
      </c>
      <c r="H31" s="187">
        <v>30</v>
      </c>
      <c r="I31" s="188" t="s">
        <v>15</v>
      </c>
      <c r="J31" s="188" t="s">
        <v>79</v>
      </c>
      <c r="K31" s="184">
        <v>17</v>
      </c>
      <c r="L31" s="188" t="s">
        <v>14</v>
      </c>
      <c r="M31" s="187">
        <v>30</v>
      </c>
      <c r="N31" s="186" t="s">
        <v>15</v>
      </c>
      <c r="O31" s="186"/>
      <c r="P31" s="184">
        <v>1</v>
      </c>
      <c r="Q31" s="189" t="s">
        <v>30</v>
      </c>
      <c r="R31" s="184">
        <v>0</v>
      </c>
      <c r="S31" s="183" t="s">
        <v>15</v>
      </c>
      <c r="U31" s="471"/>
      <c r="V31" s="471"/>
      <c r="Y31" s="472">
        <f t="shared" ref="Y31:Y40" si="3">ROUNDDOWN((K31-F31-P31)+((M31/60)-(H31/60)-(R31/60)),2)</f>
        <v>8</v>
      </c>
      <c r="Z31" s="472"/>
      <c r="AA31" s="186"/>
      <c r="AB31" s="186"/>
      <c r="AC31" s="186"/>
      <c r="AD31" s="473">
        <f t="shared" ref="AD31:AD40" si="4">IF(OR(K31=0,F31=""),0,IF(IF((($G$9+($I$9/60))-(F31+(H31/60))&lt;0)*((K31+(M31/60))-($L$9+($N$9/60))&lt;0),Y31,IF((($G$9+($I$9/60))-(F31+(H31/60))&gt;0)*((K31+(M31/60))-($L$9+($N$9/60))&lt;0),Y31-(($G$9+($I$9/60))-(F31+(H31/60))),IF((($G$9+($I$9/60))-(F31+(H31/60))&lt;0)*((K31+(M31/60))-($L$9+($N$9/60))&gt;0),Y31-(((K31+(M31/60))-($L$9+($N$9/60)))),((K31+(M31/60))-(F31+(H31/60))-(P31+R31/60)))))&lt;0,0,IF((($G$9+($I$9/60))-(F31+(H31/60))&lt;0)*((K31+(M31/60))-($L$9+($N$9/60))&lt;0),Y31,IF((($G$9+($I$9/60))-(F31+(H31/60))&gt;0)*((K31+(M31/60))-($L$9+($N$9/60))&lt;0),Y31-(($G$9+($I$9/60))-(F31+(H31/60))),IF((($G$9+($I$9/60))-(F31+(H31/60))&lt;0)*((K31+(M31/60))-($L$9+($N$9/60))&gt;0),Y31-(((K31+(M31/60))-($L$9+($N$9/60)))),((K31+(M31/60))-(F31+(H31/60))-(P31+R31/60)))))))</f>
        <v>8</v>
      </c>
      <c r="AE31" s="473"/>
      <c r="AF31" s="191" t="str">
        <f t="shared" ref="AF31:AF40" si="5">IF(D31=0,"",D31)</f>
        <v>N1</v>
      </c>
      <c r="AG31" s="186"/>
    </row>
    <row r="32" spans="2:36" s="183" customFormat="1" ht="11.25" customHeight="1" thickBot="1" x14ac:dyDescent="0.2">
      <c r="D32" s="184" t="s">
        <v>145</v>
      </c>
      <c r="E32" s="192" t="s">
        <v>153</v>
      </c>
      <c r="F32" s="193">
        <v>9</v>
      </c>
      <c r="G32" s="183" t="s">
        <v>14</v>
      </c>
      <c r="H32" s="187">
        <v>0</v>
      </c>
      <c r="I32" s="194" t="s">
        <v>15</v>
      </c>
      <c r="J32" s="194" t="s">
        <v>79</v>
      </c>
      <c r="K32" s="184">
        <v>18</v>
      </c>
      <c r="L32" s="194" t="s">
        <v>14</v>
      </c>
      <c r="M32" s="187">
        <v>0</v>
      </c>
      <c r="N32" s="183" t="s">
        <v>15</v>
      </c>
      <c r="P32" s="184">
        <v>1</v>
      </c>
      <c r="Q32" s="195" t="s">
        <v>30</v>
      </c>
      <c r="R32" s="184">
        <v>0</v>
      </c>
      <c r="S32" s="183" t="s">
        <v>15</v>
      </c>
      <c r="U32" s="471"/>
      <c r="V32" s="471"/>
      <c r="Y32" s="472">
        <f t="shared" si="3"/>
        <v>8</v>
      </c>
      <c r="Z32" s="472"/>
      <c r="AA32" s="186"/>
      <c r="AB32" s="186"/>
      <c r="AC32" s="186"/>
      <c r="AD32" s="473">
        <f t="shared" si="4"/>
        <v>8</v>
      </c>
      <c r="AE32" s="473"/>
      <c r="AF32" s="191" t="str">
        <f t="shared" si="5"/>
        <v>N2</v>
      </c>
      <c r="AG32" s="186"/>
    </row>
    <row r="33" spans="4:33" s="183" customFormat="1" ht="11.25" customHeight="1" thickBot="1" x14ac:dyDescent="0.2">
      <c r="D33" s="184" t="s">
        <v>147</v>
      </c>
      <c r="E33" s="192" t="s">
        <v>154</v>
      </c>
      <c r="F33" s="196">
        <v>9</v>
      </c>
      <c r="G33" s="183" t="s">
        <v>14</v>
      </c>
      <c r="H33" s="187">
        <v>30</v>
      </c>
      <c r="I33" s="194" t="s">
        <v>15</v>
      </c>
      <c r="J33" s="194" t="s">
        <v>79</v>
      </c>
      <c r="K33" s="184">
        <v>16</v>
      </c>
      <c r="L33" s="194" t="s">
        <v>14</v>
      </c>
      <c r="M33" s="187">
        <v>30</v>
      </c>
      <c r="N33" s="183" t="s">
        <v>15</v>
      </c>
      <c r="P33" s="184">
        <v>1</v>
      </c>
      <c r="Q33" s="195" t="s">
        <v>30</v>
      </c>
      <c r="R33" s="184">
        <v>0</v>
      </c>
      <c r="S33" s="183" t="s">
        <v>15</v>
      </c>
      <c r="U33" s="471"/>
      <c r="V33" s="471"/>
      <c r="Y33" s="472">
        <f t="shared" si="3"/>
        <v>6</v>
      </c>
      <c r="Z33" s="472"/>
      <c r="AA33" s="186"/>
      <c r="AB33" s="186"/>
      <c r="AC33" s="186"/>
      <c r="AD33" s="473">
        <f t="shared" si="4"/>
        <v>6</v>
      </c>
      <c r="AE33" s="473"/>
      <c r="AF33" s="191" t="str">
        <f t="shared" si="5"/>
        <v>P1</v>
      </c>
      <c r="AG33" s="186"/>
    </row>
    <row r="34" spans="4:33" s="183" customFormat="1" ht="11.25" customHeight="1" thickBot="1" x14ac:dyDescent="0.2">
      <c r="D34" s="184" t="s">
        <v>148</v>
      </c>
      <c r="E34" s="192" t="s">
        <v>155</v>
      </c>
      <c r="F34" s="196">
        <v>10</v>
      </c>
      <c r="G34" s="183" t="s">
        <v>14</v>
      </c>
      <c r="H34" s="187">
        <v>30</v>
      </c>
      <c r="I34" s="194" t="s">
        <v>15</v>
      </c>
      <c r="J34" s="194" t="s">
        <v>79</v>
      </c>
      <c r="K34" s="184">
        <v>17</v>
      </c>
      <c r="L34" s="194" t="s">
        <v>14</v>
      </c>
      <c r="M34" s="187">
        <v>30</v>
      </c>
      <c r="N34" s="183" t="s">
        <v>15</v>
      </c>
      <c r="P34" s="184">
        <v>1</v>
      </c>
      <c r="Q34" s="195" t="s">
        <v>30</v>
      </c>
      <c r="R34" s="184">
        <v>0</v>
      </c>
      <c r="S34" s="183" t="s">
        <v>15</v>
      </c>
      <c r="U34" s="471"/>
      <c r="V34" s="471"/>
      <c r="Y34" s="472">
        <f t="shared" si="3"/>
        <v>6</v>
      </c>
      <c r="Z34" s="472"/>
      <c r="AA34" s="186"/>
      <c r="AB34" s="186"/>
      <c r="AC34" s="186"/>
      <c r="AD34" s="473">
        <f t="shared" si="4"/>
        <v>5</v>
      </c>
      <c r="AE34" s="473"/>
      <c r="AF34" s="191" t="str">
        <f t="shared" si="5"/>
        <v>P2</v>
      </c>
      <c r="AG34" s="186"/>
    </row>
    <row r="35" spans="4:33" s="183" customFormat="1" ht="11.25" customHeight="1" thickBot="1" x14ac:dyDescent="0.2">
      <c r="D35" s="184" t="s">
        <v>149</v>
      </c>
      <c r="E35" s="192" t="s">
        <v>156</v>
      </c>
      <c r="F35" s="196">
        <v>9</v>
      </c>
      <c r="G35" s="183" t="s">
        <v>14</v>
      </c>
      <c r="H35" s="187">
        <v>30</v>
      </c>
      <c r="I35" s="194" t="s">
        <v>15</v>
      </c>
      <c r="J35" s="194" t="s">
        <v>79</v>
      </c>
      <c r="K35" s="184">
        <v>13</v>
      </c>
      <c r="L35" s="194" t="s">
        <v>14</v>
      </c>
      <c r="M35" s="187">
        <v>30</v>
      </c>
      <c r="N35" s="183" t="s">
        <v>15</v>
      </c>
      <c r="P35" s="184">
        <v>1</v>
      </c>
      <c r="Q35" s="195" t="s">
        <v>30</v>
      </c>
      <c r="R35" s="184">
        <v>0</v>
      </c>
      <c r="S35" s="183" t="s">
        <v>15</v>
      </c>
      <c r="U35" s="471"/>
      <c r="V35" s="471"/>
      <c r="Y35" s="472">
        <f t="shared" si="3"/>
        <v>3</v>
      </c>
      <c r="Z35" s="472"/>
      <c r="AA35" s="186"/>
      <c r="AB35" s="186"/>
      <c r="AC35" s="186"/>
      <c r="AD35" s="473">
        <f t="shared" si="4"/>
        <v>3</v>
      </c>
      <c r="AE35" s="473"/>
      <c r="AF35" s="191" t="str">
        <f t="shared" si="5"/>
        <v>看</v>
      </c>
      <c r="AG35" s="197"/>
    </row>
    <row r="36" spans="4:33" s="183" customFormat="1" ht="11.25" customHeight="1" thickBot="1" x14ac:dyDescent="0.2">
      <c r="D36" s="184" t="s">
        <v>151</v>
      </c>
      <c r="E36" s="192" t="s">
        <v>91</v>
      </c>
      <c r="F36" s="196">
        <v>13</v>
      </c>
      <c r="G36" s="183" t="s">
        <v>14</v>
      </c>
      <c r="H36" s="187">
        <v>30</v>
      </c>
      <c r="I36" s="194" t="s">
        <v>15</v>
      </c>
      <c r="J36" s="194" t="s">
        <v>79</v>
      </c>
      <c r="K36" s="184">
        <v>15</v>
      </c>
      <c r="L36" s="194" t="s">
        <v>14</v>
      </c>
      <c r="M36" s="187">
        <v>30</v>
      </c>
      <c r="N36" s="183" t="s">
        <v>15</v>
      </c>
      <c r="P36" s="184">
        <v>0</v>
      </c>
      <c r="Q36" s="195" t="s">
        <v>30</v>
      </c>
      <c r="R36" s="184">
        <v>0</v>
      </c>
      <c r="S36" s="183" t="s">
        <v>15</v>
      </c>
      <c r="U36" s="471"/>
      <c r="V36" s="471"/>
      <c r="Y36" s="472">
        <f t="shared" si="3"/>
        <v>2</v>
      </c>
      <c r="Z36" s="472"/>
      <c r="AA36" s="186"/>
      <c r="AB36" s="186"/>
      <c r="AC36" s="186"/>
      <c r="AD36" s="473">
        <f t="shared" si="4"/>
        <v>2</v>
      </c>
      <c r="AE36" s="473"/>
      <c r="AF36" s="191" t="str">
        <f t="shared" si="5"/>
        <v>リ</v>
      </c>
      <c r="AG36" s="197"/>
    </row>
    <row r="37" spans="4:33" s="183" customFormat="1" ht="11.25" customHeight="1" thickBot="1" x14ac:dyDescent="0.2">
      <c r="D37" s="184" t="s">
        <v>123</v>
      </c>
      <c r="E37" s="192" t="s">
        <v>157</v>
      </c>
      <c r="F37" s="196"/>
      <c r="G37" s="183" t="s">
        <v>14</v>
      </c>
      <c r="H37" s="187"/>
      <c r="I37" s="194" t="s">
        <v>15</v>
      </c>
      <c r="J37" s="194" t="s">
        <v>79</v>
      </c>
      <c r="K37" s="184"/>
      <c r="L37" s="194" t="s">
        <v>14</v>
      </c>
      <c r="M37" s="187"/>
      <c r="N37" s="183" t="s">
        <v>15</v>
      </c>
      <c r="P37" s="184"/>
      <c r="Q37" s="195" t="s">
        <v>30</v>
      </c>
      <c r="R37" s="184"/>
      <c r="S37" s="183" t="s">
        <v>15</v>
      </c>
      <c r="U37" s="471"/>
      <c r="V37" s="471"/>
      <c r="Y37" s="472">
        <f t="shared" si="3"/>
        <v>0</v>
      </c>
      <c r="Z37" s="472"/>
      <c r="AA37" s="186"/>
      <c r="AB37" s="186"/>
      <c r="AC37" s="186"/>
      <c r="AD37" s="473">
        <f t="shared" si="4"/>
        <v>0</v>
      </c>
      <c r="AE37" s="473"/>
      <c r="AF37" s="191" t="str">
        <f t="shared" si="5"/>
        <v>休</v>
      </c>
      <c r="AG37" s="186"/>
    </row>
    <row r="38" spans="4:33" s="183" customFormat="1" ht="11.25" customHeight="1" thickBot="1" x14ac:dyDescent="0.2">
      <c r="D38" s="184"/>
      <c r="E38" s="192"/>
      <c r="F38" s="196"/>
      <c r="G38" s="183" t="s">
        <v>14</v>
      </c>
      <c r="H38" s="187"/>
      <c r="I38" s="194" t="s">
        <v>15</v>
      </c>
      <c r="J38" s="194" t="s">
        <v>79</v>
      </c>
      <c r="K38" s="184"/>
      <c r="L38" s="194" t="s">
        <v>14</v>
      </c>
      <c r="M38" s="187"/>
      <c r="N38" s="183" t="s">
        <v>15</v>
      </c>
      <c r="P38" s="184"/>
      <c r="Q38" s="195" t="s">
        <v>30</v>
      </c>
      <c r="R38" s="184"/>
      <c r="S38" s="183" t="s">
        <v>15</v>
      </c>
      <c r="U38" s="471"/>
      <c r="V38" s="471"/>
      <c r="Y38" s="472">
        <f t="shared" si="3"/>
        <v>0</v>
      </c>
      <c r="Z38" s="472"/>
      <c r="AA38" s="186"/>
      <c r="AB38" s="186"/>
      <c r="AC38" s="186"/>
      <c r="AD38" s="473">
        <f t="shared" si="4"/>
        <v>0</v>
      </c>
      <c r="AE38" s="473"/>
      <c r="AF38" s="191" t="str">
        <f t="shared" si="5"/>
        <v/>
      </c>
      <c r="AG38" s="186"/>
    </row>
    <row r="39" spans="4:33" s="183" customFormat="1" ht="11.25" customHeight="1" thickBot="1" x14ac:dyDescent="0.2">
      <c r="D39" s="184"/>
      <c r="E39" s="192"/>
      <c r="F39" s="196"/>
      <c r="G39" s="183" t="s">
        <v>14</v>
      </c>
      <c r="H39" s="187"/>
      <c r="I39" s="194" t="s">
        <v>15</v>
      </c>
      <c r="J39" s="194" t="s">
        <v>79</v>
      </c>
      <c r="K39" s="184"/>
      <c r="L39" s="194" t="s">
        <v>14</v>
      </c>
      <c r="M39" s="187"/>
      <c r="N39" s="183" t="s">
        <v>15</v>
      </c>
      <c r="P39" s="184"/>
      <c r="Q39" s="195" t="s">
        <v>30</v>
      </c>
      <c r="R39" s="184"/>
      <c r="S39" s="183" t="s">
        <v>15</v>
      </c>
      <c r="U39" s="190"/>
      <c r="V39" s="190"/>
      <c r="Y39" s="472">
        <f t="shared" si="3"/>
        <v>0</v>
      </c>
      <c r="Z39" s="472"/>
      <c r="AA39" s="186"/>
      <c r="AB39" s="186"/>
      <c r="AC39" s="186"/>
      <c r="AD39" s="473">
        <f t="shared" si="4"/>
        <v>0</v>
      </c>
      <c r="AE39" s="473"/>
      <c r="AF39" s="191" t="str">
        <f t="shared" si="5"/>
        <v/>
      </c>
      <c r="AG39" s="186"/>
    </row>
    <row r="40" spans="4:33" s="183" customFormat="1" ht="11.25" customHeight="1" thickBot="1" x14ac:dyDescent="0.2">
      <c r="D40" s="184"/>
      <c r="E40" s="192"/>
      <c r="F40" s="196"/>
      <c r="G40" s="183" t="s">
        <v>14</v>
      </c>
      <c r="H40" s="187"/>
      <c r="I40" s="194" t="s">
        <v>15</v>
      </c>
      <c r="J40" s="194" t="s">
        <v>79</v>
      </c>
      <c r="K40" s="184"/>
      <c r="L40" s="194" t="s">
        <v>14</v>
      </c>
      <c r="M40" s="187"/>
      <c r="N40" s="183" t="s">
        <v>15</v>
      </c>
      <c r="P40" s="184"/>
      <c r="Q40" s="195" t="s">
        <v>30</v>
      </c>
      <c r="R40" s="184"/>
      <c r="S40" s="183" t="s">
        <v>15</v>
      </c>
      <c r="U40" s="190"/>
      <c r="V40" s="190"/>
      <c r="Y40" s="472">
        <f t="shared" si="3"/>
        <v>0</v>
      </c>
      <c r="Z40" s="472"/>
      <c r="AA40" s="186"/>
      <c r="AB40" s="186"/>
      <c r="AC40" s="186"/>
      <c r="AD40" s="473">
        <f t="shared" si="4"/>
        <v>0</v>
      </c>
      <c r="AE40" s="473"/>
      <c r="AF40" s="191" t="str">
        <f t="shared" si="5"/>
        <v/>
      </c>
      <c r="AG40" s="186"/>
    </row>
    <row r="41" spans="4:33" ht="6.75" customHeight="1" x14ac:dyDescent="0.15"/>
    <row r="47" spans="4:33" ht="11.25" customHeight="1" x14ac:dyDescent="0.15"/>
    <row r="48" spans="4:33" ht="11.25" hidden="1" customHeight="1" thickBot="1" x14ac:dyDescent="0.2"/>
    <row r="49" spans="2:36" ht="11.25" hidden="1" customHeight="1" x14ac:dyDescent="0.15">
      <c r="B49" s="481"/>
      <c r="C49" s="483"/>
      <c r="D49" s="485"/>
      <c r="E49" s="487"/>
      <c r="F49" s="166" t="str">
        <f>""&amp;F13</f>
        <v>休</v>
      </c>
      <c r="G49" s="167" t="str">
        <f t="shared" ref="G49:AG49" si="6">""&amp;G13</f>
        <v>N1</v>
      </c>
      <c r="H49" s="167" t="str">
        <f t="shared" si="6"/>
        <v>N1</v>
      </c>
      <c r="I49" s="167" t="str">
        <f t="shared" si="6"/>
        <v>N1</v>
      </c>
      <c r="J49" s="167" t="str">
        <f t="shared" si="6"/>
        <v>N1</v>
      </c>
      <c r="K49" s="167" t="str">
        <f t="shared" si="6"/>
        <v>N1</v>
      </c>
      <c r="L49" s="168" t="str">
        <f t="shared" si="6"/>
        <v>休</v>
      </c>
      <c r="M49" s="166" t="str">
        <f t="shared" si="6"/>
        <v>休</v>
      </c>
      <c r="N49" s="167" t="str">
        <f t="shared" si="6"/>
        <v>N1</v>
      </c>
      <c r="O49" s="167" t="str">
        <f t="shared" si="6"/>
        <v>N1</v>
      </c>
      <c r="P49" s="167" t="str">
        <f t="shared" si="6"/>
        <v>N1</v>
      </c>
      <c r="Q49" s="167" t="str">
        <f t="shared" si="6"/>
        <v>N1</v>
      </c>
      <c r="R49" s="167" t="str">
        <f t="shared" si="6"/>
        <v>N1</v>
      </c>
      <c r="S49" s="168" t="str">
        <f t="shared" si="6"/>
        <v>休</v>
      </c>
      <c r="T49" s="166" t="str">
        <f t="shared" si="6"/>
        <v>休</v>
      </c>
      <c r="U49" s="167" t="str">
        <f t="shared" si="6"/>
        <v>N1</v>
      </c>
      <c r="V49" s="167" t="str">
        <f t="shared" si="6"/>
        <v>N1</v>
      </c>
      <c r="W49" s="167" t="str">
        <f t="shared" si="6"/>
        <v>N1</v>
      </c>
      <c r="X49" s="167" t="str">
        <f t="shared" si="6"/>
        <v>N1</v>
      </c>
      <c r="Y49" s="167" t="str">
        <f t="shared" si="6"/>
        <v>N1</v>
      </c>
      <c r="Z49" s="168" t="str">
        <f t="shared" si="6"/>
        <v>休</v>
      </c>
      <c r="AA49" s="166" t="str">
        <f t="shared" si="6"/>
        <v>休</v>
      </c>
      <c r="AB49" s="167" t="str">
        <f t="shared" si="6"/>
        <v>N1</v>
      </c>
      <c r="AC49" s="167" t="str">
        <f t="shared" si="6"/>
        <v>N1</v>
      </c>
      <c r="AD49" s="167" t="str">
        <f t="shared" si="6"/>
        <v>N1</v>
      </c>
      <c r="AE49" s="167" t="str">
        <f t="shared" si="6"/>
        <v>N1</v>
      </c>
      <c r="AF49" s="167" t="str">
        <f t="shared" si="6"/>
        <v>N1</v>
      </c>
      <c r="AG49" s="168" t="str">
        <f t="shared" si="6"/>
        <v>休</v>
      </c>
      <c r="AH49" s="488">
        <f>SUM(F50:AG50)</f>
        <v>160</v>
      </c>
      <c r="AI49" s="489">
        <f>AH49/4</f>
        <v>40</v>
      </c>
      <c r="AJ49" s="474"/>
    </row>
    <row r="50" spans="2:36" ht="11.25" hidden="1" customHeight="1" x14ac:dyDescent="0.15">
      <c r="B50" s="482"/>
      <c r="C50" s="484"/>
      <c r="D50" s="486"/>
      <c r="E50" s="478"/>
      <c r="F50" s="20">
        <f t="shared" ref="F50:AG50" si="7">IF(F49="",0,VLOOKUP(F49,$D$31:$AD$40,22,FALSE))</f>
        <v>0</v>
      </c>
      <c r="G50" s="21">
        <f t="shared" si="7"/>
        <v>8</v>
      </c>
      <c r="H50" s="21">
        <f t="shared" si="7"/>
        <v>8</v>
      </c>
      <c r="I50" s="21">
        <f t="shared" si="7"/>
        <v>8</v>
      </c>
      <c r="J50" s="21">
        <f t="shared" si="7"/>
        <v>8</v>
      </c>
      <c r="K50" s="21">
        <f t="shared" si="7"/>
        <v>8</v>
      </c>
      <c r="L50" s="32">
        <f t="shared" si="7"/>
        <v>0</v>
      </c>
      <c r="M50" s="20">
        <f t="shared" si="7"/>
        <v>0</v>
      </c>
      <c r="N50" s="21">
        <f t="shared" si="7"/>
        <v>8</v>
      </c>
      <c r="O50" s="21">
        <f t="shared" si="7"/>
        <v>8</v>
      </c>
      <c r="P50" s="21">
        <f t="shared" si="7"/>
        <v>8</v>
      </c>
      <c r="Q50" s="21">
        <f t="shared" si="7"/>
        <v>8</v>
      </c>
      <c r="R50" s="21">
        <f t="shared" si="7"/>
        <v>8</v>
      </c>
      <c r="S50" s="32">
        <f t="shared" si="7"/>
        <v>0</v>
      </c>
      <c r="T50" s="20">
        <f t="shared" si="7"/>
        <v>0</v>
      </c>
      <c r="U50" s="21">
        <f t="shared" si="7"/>
        <v>8</v>
      </c>
      <c r="V50" s="21">
        <f t="shared" si="7"/>
        <v>8</v>
      </c>
      <c r="W50" s="21">
        <f t="shared" si="7"/>
        <v>8</v>
      </c>
      <c r="X50" s="21">
        <f t="shared" si="7"/>
        <v>8</v>
      </c>
      <c r="Y50" s="21">
        <f t="shared" si="7"/>
        <v>8</v>
      </c>
      <c r="Z50" s="32">
        <f t="shared" si="7"/>
        <v>0</v>
      </c>
      <c r="AA50" s="20">
        <f t="shared" si="7"/>
        <v>0</v>
      </c>
      <c r="AB50" s="21">
        <f t="shared" si="7"/>
        <v>8</v>
      </c>
      <c r="AC50" s="21">
        <f t="shared" si="7"/>
        <v>8</v>
      </c>
      <c r="AD50" s="21">
        <f t="shared" si="7"/>
        <v>8</v>
      </c>
      <c r="AE50" s="21">
        <f t="shared" si="7"/>
        <v>8</v>
      </c>
      <c r="AF50" s="21">
        <f t="shared" si="7"/>
        <v>8</v>
      </c>
      <c r="AG50" s="32">
        <f t="shared" si="7"/>
        <v>0</v>
      </c>
      <c r="AH50" s="479"/>
      <c r="AI50" s="480"/>
      <c r="AJ50" s="475"/>
    </row>
    <row r="51" spans="2:36" ht="11.25" hidden="1" customHeight="1" x14ac:dyDescent="0.15">
      <c r="B51" s="490"/>
      <c r="C51" s="492"/>
      <c r="D51" s="476"/>
      <c r="E51" s="477"/>
      <c r="F51" s="104" t="str">
        <f>""&amp;F14</f>
        <v>休</v>
      </c>
      <c r="G51" s="105" t="str">
        <f t="shared" ref="G51:AG51" si="8">""&amp;G14</f>
        <v>N1</v>
      </c>
      <c r="H51" s="105" t="str">
        <f t="shared" si="8"/>
        <v>N1</v>
      </c>
      <c r="I51" s="105" t="str">
        <f t="shared" si="8"/>
        <v>N1</v>
      </c>
      <c r="J51" s="105" t="str">
        <f t="shared" si="8"/>
        <v>N1</v>
      </c>
      <c r="K51" s="105" t="str">
        <f t="shared" si="8"/>
        <v>N1</v>
      </c>
      <c r="L51" s="107" t="str">
        <f t="shared" si="8"/>
        <v>休</v>
      </c>
      <c r="M51" s="104" t="str">
        <f t="shared" si="8"/>
        <v>休</v>
      </c>
      <c r="N51" s="105" t="str">
        <f t="shared" si="8"/>
        <v>N1</v>
      </c>
      <c r="O51" s="105" t="str">
        <f t="shared" si="8"/>
        <v>N1</v>
      </c>
      <c r="P51" s="105" t="str">
        <f t="shared" si="8"/>
        <v>N1</v>
      </c>
      <c r="Q51" s="105" t="str">
        <f t="shared" si="8"/>
        <v>N1</v>
      </c>
      <c r="R51" s="105" t="str">
        <f t="shared" si="8"/>
        <v>N1</v>
      </c>
      <c r="S51" s="107" t="str">
        <f t="shared" si="8"/>
        <v>休</v>
      </c>
      <c r="T51" s="104" t="str">
        <f t="shared" si="8"/>
        <v>休</v>
      </c>
      <c r="U51" s="105" t="str">
        <f t="shared" si="8"/>
        <v>N1</v>
      </c>
      <c r="V51" s="105" t="str">
        <f t="shared" si="8"/>
        <v>N1</v>
      </c>
      <c r="W51" s="105" t="str">
        <f t="shared" si="8"/>
        <v>N1</v>
      </c>
      <c r="X51" s="105" t="str">
        <f t="shared" si="8"/>
        <v>N1</v>
      </c>
      <c r="Y51" s="105" t="str">
        <f t="shared" si="8"/>
        <v>N1</v>
      </c>
      <c r="Z51" s="107" t="str">
        <f t="shared" si="8"/>
        <v>休</v>
      </c>
      <c r="AA51" s="104" t="str">
        <f t="shared" si="8"/>
        <v>休</v>
      </c>
      <c r="AB51" s="105" t="str">
        <f t="shared" si="8"/>
        <v>N1</v>
      </c>
      <c r="AC51" s="105" t="str">
        <f t="shared" si="8"/>
        <v>N1</v>
      </c>
      <c r="AD51" s="105" t="str">
        <f t="shared" si="8"/>
        <v>N1</v>
      </c>
      <c r="AE51" s="105" t="str">
        <f t="shared" si="8"/>
        <v>N1</v>
      </c>
      <c r="AF51" s="105" t="str">
        <f t="shared" si="8"/>
        <v>N1</v>
      </c>
      <c r="AG51" s="107" t="str">
        <f t="shared" si="8"/>
        <v>休</v>
      </c>
      <c r="AH51" s="479">
        <f>SUM(F52:AG52)</f>
        <v>160</v>
      </c>
      <c r="AI51" s="480">
        <f>AH51/4</f>
        <v>40</v>
      </c>
      <c r="AJ51" s="475"/>
    </row>
    <row r="52" spans="2:36" ht="11.25" hidden="1" customHeight="1" x14ac:dyDescent="0.15">
      <c r="B52" s="491"/>
      <c r="C52" s="492"/>
      <c r="D52" s="476"/>
      <c r="E52" s="478"/>
      <c r="F52" s="20">
        <f t="shared" ref="F52:AG52" si="9">IF(F51="",0,VLOOKUP(F51,$D$31:$AD$40,22,FALSE))</f>
        <v>0</v>
      </c>
      <c r="G52" s="21">
        <f t="shared" si="9"/>
        <v>8</v>
      </c>
      <c r="H52" s="21">
        <f t="shared" si="9"/>
        <v>8</v>
      </c>
      <c r="I52" s="21">
        <f t="shared" si="9"/>
        <v>8</v>
      </c>
      <c r="J52" s="21">
        <f t="shared" si="9"/>
        <v>8</v>
      </c>
      <c r="K52" s="21">
        <f t="shared" si="9"/>
        <v>8</v>
      </c>
      <c r="L52" s="32">
        <f t="shared" si="9"/>
        <v>0</v>
      </c>
      <c r="M52" s="20">
        <f t="shared" si="9"/>
        <v>0</v>
      </c>
      <c r="N52" s="21">
        <f t="shared" si="9"/>
        <v>8</v>
      </c>
      <c r="O52" s="21">
        <f t="shared" si="9"/>
        <v>8</v>
      </c>
      <c r="P52" s="21">
        <f t="shared" si="9"/>
        <v>8</v>
      </c>
      <c r="Q52" s="21">
        <f t="shared" si="9"/>
        <v>8</v>
      </c>
      <c r="R52" s="21">
        <f t="shared" si="9"/>
        <v>8</v>
      </c>
      <c r="S52" s="32">
        <f t="shared" si="9"/>
        <v>0</v>
      </c>
      <c r="T52" s="20">
        <f t="shared" si="9"/>
        <v>0</v>
      </c>
      <c r="U52" s="21">
        <f t="shared" si="9"/>
        <v>8</v>
      </c>
      <c r="V52" s="21">
        <f t="shared" si="9"/>
        <v>8</v>
      </c>
      <c r="W52" s="21">
        <f t="shared" si="9"/>
        <v>8</v>
      </c>
      <c r="X52" s="21">
        <f t="shared" si="9"/>
        <v>8</v>
      </c>
      <c r="Y52" s="21">
        <f t="shared" si="9"/>
        <v>8</v>
      </c>
      <c r="Z52" s="32">
        <f t="shared" si="9"/>
        <v>0</v>
      </c>
      <c r="AA52" s="20">
        <f t="shared" si="9"/>
        <v>0</v>
      </c>
      <c r="AB52" s="21">
        <f t="shared" si="9"/>
        <v>8</v>
      </c>
      <c r="AC52" s="21">
        <f t="shared" si="9"/>
        <v>8</v>
      </c>
      <c r="AD52" s="21">
        <f t="shared" si="9"/>
        <v>8</v>
      </c>
      <c r="AE52" s="21">
        <f t="shared" si="9"/>
        <v>8</v>
      </c>
      <c r="AF52" s="21">
        <f t="shared" si="9"/>
        <v>8</v>
      </c>
      <c r="AG52" s="32">
        <f t="shared" si="9"/>
        <v>0</v>
      </c>
      <c r="AH52" s="479"/>
      <c r="AI52" s="480"/>
      <c r="AJ52" s="475"/>
    </row>
    <row r="53" spans="2:36" ht="11.25" hidden="1" customHeight="1" x14ac:dyDescent="0.15">
      <c r="B53" s="490"/>
      <c r="C53" s="492"/>
      <c r="D53" s="476"/>
      <c r="E53" s="477"/>
      <c r="F53" s="104" t="str">
        <f>""&amp;F15</f>
        <v>休</v>
      </c>
      <c r="G53" s="105" t="str">
        <f t="shared" ref="G53:AG53" si="10">""&amp;G15</f>
        <v>休</v>
      </c>
      <c r="H53" s="105" t="str">
        <f t="shared" si="10"/>
        <v/>
      </c>
      <c r="I53" s="105" t="str">
        <f t="shared" si="10"/>
        <v/>
      </c>
      <c r="J53" s="105" t="str">
        <f t="shared" si="10"/>
        <v/>
      </c>
      <c r="K53" s="105" t="str">
        <f t="shared" si="10"/>
        <v/>
      </c>
      <c r="L53" s="107" t="str">
        <f t="shared" si="10"/>
        <v>N2</v>
      </c>
      <c r="M53" s="104" t="str">
        <f t="shared" si="10"/>
        <v>休</v>
      </c>
      <c r="N53" s="105" t="str">
        <f t="shared" si="10"/>
        <v>休</v>
      </c>
      <c r="O53" s="105" t="str">
        <f t="shared" si="10"/>
        <v/>
      </c>
      <c r="P53" s="105" t="str">
        <f t="shared" si="10"/>
        <v/>
      </c>
      <c r="Q53" s="105" t="str">
        <f t="shared" si="10"/>
        <v/>
      </c>
      <c r="R53" s="105" t="str">
        <f t="shared" si="10"/>
        <v/>
      </c>
      <c r="S53" s="107" t="str">
        <f t="shared" si="10"/>
        <v>N2</v>
      </c>
      <c r="T53" s="104" t="str">
        <f t="shared" si="10"/>
        <v>休</v>
      </c>
      <c r="U53" s="105" t="str">
        <f t="shared" si="10"/>
        <v>休</v>
      </c>
      <c r="V53" s="105" t="str">
        <f t="shared" si="10"/>
        <v/>
      </c>
      <c r="W53" s="105" t="str">
        <f t="shared" si="10"/>
        <v/>
      </c>
      <c r="X53" s="105" t="str">
        <f t="shared" si="10"/>
        <v/>
      </c>
      <c r="Y53" s="105" t="str">
        <f t="shared" si="10"/>
        <v/>
      </c>
      <c r="Z53" s="107" t="str">
        <f t="shared" si="10"/>
        <v>N2</v>
      </c>
      <c r="AA53" s="104" t="str">
        <f t="shared" si="10"/>
        <v>休</v>
      </c>
      <c r="AB53" s="105" t="str">
        <f t="shared" si="10"/>
        <v>休</v>
      </c>
      <c r="AC53" s="105" t="str">
        <f t="shared" si="10"/>
        <v/>
      </c>
      <c r="AD53" s="105" t="str">
        <f t="shared" si="10"/>
        <v/>
      </c>
      <c r="AE53" s="105" t="str">
        <f t="shared" si="10"/>
        <v/>
      </c>
      <c r="AF53" s="105" t="str">
        <f t="shared" si="10"/>
        <v/>
      </c>
      <c r="AG53" s="107" t="str">
        <f t="shared" si="10"/>
        <v>N2</v>
      </c>
      <c r="AH53" s="479">
        <f>SUM(F54:AG54)</f>
        <v>32</v>
      </c>
      <c r="AI53" s="480">
        <f>AH53/4</f>
        <v>8</v>
      </c>
      <c r="AJ53" s="475"/>
    </row>
    <row r="54" spans="2:36" ht="11.25" hidden="1" customHeight="1" x14ac:dyDescent="0.15">
      <c r="B54" s="491"/>
      <c r="C54" s="492"/>
      <c r="D54" s="476"/>
      <c r="E54" s="478"/>
      <c r="F54" s="20">
        <f t="shared" ref="F54:AG54" si="11">IF(F53="",0,VLOOKUP(F53,$D$31:$AD$40,22,FALSE))</f>
        <v>0</v>
      </c>
      <c r="G54" s="21">
        <f t="shared" si="11"/>
        <v>0</v>
      </c>
      <c r="H54" s="21">
        <f t="shared" si="11"/>
        <v>0</v>
      </c>
      <c r="I54" s="21">
        <f t="shared" si="11"/>
        <v>0</v>
      </c>
      <c r="J54" s="21">
        <f t="shared" si="11"/>
        <v>0</v>
      </c>
      <c r="K54" s="21">
        <f t="shared" si="11"/>
        <v>0</v>
      </c>
      <c r="L54" s="32">
        <f t="shared" si="11"/>
        <v>8</v>
      </c>
      <c r="M54" s="20">
        <f t="shared" si="11"/>
        <v>0</v>
      </c>
      <c r="N54" s="21">
        <f t="shared" si="11"/>
        <v>0</v>
      </c>
      <c r="O54" s="21">
        <f t="shared" si="11"/>
        <v>0</v>
      </c>
      <c r="P54" s="21">
        <f t="shared" si="11"/>
        <v>0</v>
      </c>
      <c r="Q54" s="21">
        <f t="shared" si="11"/>
        <v>0</v>
      </c>
      <c r="R54" s="21">
        <f t="shared" si="11"/>
        <v>0</v>
      </c>
      <c r="S54" s="32">
        <f t="shared" si="11"/>
        <v>8</v>
      </c>
      <c r="T54" s="20">
        <f t="shared" si="11"/>
        <v>0</v>
      </c>
      <c r="U54" s="21">
        <f t="shared" si="11"/>
        <v>0</v>
      </c>
      <c r="V54" s="21">
        <f t="shared" si="11"/>
        <v>0</v>
      </c>
      <c r="W54" s="21">
        <f t="shared" si="11"/>
        <v>0</v>
      </c>
      <c r="X54" s="21">
        <f t="shared" si="11"/>
        <v>0</v>
      </c>
      <c r="Y54" s="21">
        <f t="shared" si="11"/>
        <v>0</v>
      </c>
      <c r="Z54" s="32">
        <f t="shared" si="11"/>
        <v>8</v>
      </c>
      <c r="AA54" s="20">
        <f t="shared" si="11"/>
        <v>0</v>
      </c>
      <c r="AB54" s="21">
        <f t="shared" si="11"/>
        <v>0</v>
      </c>
      <c r="AC54" s="21">
        <f t="shared" si="11"/>
        <v>0</v>
      </c>
      <c r="AD54" s="21">
        <f t="shared" si="11"/>
        <v>0</v>
      </c>
      <c r="AE54" s="21">
        <f t="shared" si="11"/>
        <v>0</v>
      </c>
      <c r="AF54" s="21">
        <f t="shared" si="11"/>
        <v>0</v>
      </c>
      <c r="AG54" s="32">
        <f t="shared" si="11"/>
        <v>8</v>
      </c>
      <c r="AH54" s="479"/>
      <c r="AI54" s="480"/>
      <c r="AJ54" s="475"/>
    </row>
    <row r="55" spans="2:36" ht="11.25" hidden="1" customHeight="1" x14ac:dyDescent="0.15">
      <c r="B55" s="490"/>
      <c r="C55" s="492"/>
      <c r="D55" s="476"/>
      <c r="E55" s="493"/>
      <c r="F55" s="104" t="str">
        <f>""&amp;F16</f>
        <v>休</v>
      </c>
      <c r="G55" s="105" t="str">
        <f t="shared" ref="G55:AG55" si="12">""&amp;G16</f>
        <v>休</v>
      </c>
      <c r="H55" s="105" t="str">
        <f t="shared" si="12"/>
        <v>N2</v>
      </c>
      <c r="I55" s="105" t="str">
        <f t="shared" si="12"/>
        <v>N2</v>
      </c>
      <c r="J55" s="105" t="str">
        <f t="shared" si="12"/>
        <v>N2</v>
      </c>
      <c r="K55" s="105" t="str">
        <f t="shared" si="12"/>
        <v>N2</v>
      </c>
      <c r="L55" s="107" t="str">
        <f t="shared" si="12"/>
        <v/>
      </c>
      <c r="M55" s="104" t="str">
        <f t="shared" si="12"/>
        <v>休</v>
      </c>
      <c r="N55" s="105" t="str">
        <f t="shared" si="12"/>
        <v>休</v>
      </c>
      <c r="O55" s="105" t="str">
        <f t="shared" si="12"/>
        <v>N2</v>
      </c>
      <c r="P55" s="105" t="str">
        <f t="shared" si="12"/>
        <v>N2</v>
      </c>
      <c r="Q55" s="105" t="str">
        <f t="shared" si="12"/>
        <v>N2</v>
      </c>
      <c r="R55" s="105" t="str">
        <f t="shared" si="12"/>
        <v>N2</v>
      </c>
      <c r="S55" s="107" t="str">
        <f t="shared" si="12"/>
        <v/>
      </c>
      <c r="T55" s="104" t="str">
        <f t="shared" si="12"/>
        <v>休</v>
      </c>
      <c r="U55" s="105" t="str">
        <f t="shared" si="12"/>
        <v>休</v>
      </c>
      <c r="V55" s="105" t="str">
        <f t="shared" si="12"/>
        <v>N2</v>
      </c>
      <c r="W55" s="105" t="str">
        <f t="shared" si="12"/>
        <v>N2</v>
      </c>
      <c r="X55" s="105" t="str">
        <f t="shared" si="12"/>
        <v>N2</v>
      </c>
      <c r="Y55" s="105" t="str">
        <f t="shared" si="12"/>
        <v>N2</v>
      </c>
      <c r="Z55" s="107" t="str">
        <f t="shared" si="12"/>
        <v/>
      </c>
      <c r="AA55" s="104" t="str">
        <f t="shared" si="12"/>
        <v>休</v>
      </c>
      <c r="AB55" s="105" t="str">
        <f t="shared" si="12"/>
        <v>休</v>
      </c>
      <c r="AC55" s="105" t="str">
        <f t="shared" si="12"/>
        <v>N2</v>
      </c>
      <c r="AD55" s="105" t="str">
        <f t="shared" si="12"/>
        <v>N2</v>
      </c>
      <c r="AE55" s="105" t="str">
        <f t="shared" si="12"/>
        <v>N2</v>
      </c>
      <c r="AF55" s="105" t="str">
        <f t="shared" si="12"/>
        <v>N2</v>
      </c>
      <c r="AG55" s="107" t="str">
        <f t="shared" si="12"/>
        <v/>
      </c>
      <c r="AH55" s="479">
        <f>SUM(F56:AG56)</f>
        <v>128</v>
      </c>
      <c r="AI55" s="480">
        <f>AH55/4</f>
        <v>32</v>
      </c>
      <c r="AJ55" s="475"/>
    </row>
    <row r="56" spans="2:36" ht="11.25" hidden="1" customHeight="1" x14ac:dyDescent="0.15">
      <c r="B56" s="491"/>
      <c r="C56" s="492"/>
      <c r="D56" s="476"/>
      <c r="E56" s="494"/>
      <c r="F56" s="20">
        <f t="shared" ref="F56:AG56" si="13">IF(F55="",0,VLOOKUP(F55,$D$31:$AD$40,22,FALSE))</f>
        <v>0</v>
      </c>
      <c r="G56" s="21">
        <f t="shared" si="13"/>
        <v>0</v>
      </c>
      <c r="H56" s="21">
        <f t="shared" si="13"/>
        <v>8</v>
      </c>
      <c r="I56" s="21">
        <f t="shared" si="13"/>
        <v>8</v>
      </c>
      <c r="J56" s="21">
        <f t="shared" si="13"/>
        <v>8</v>
      </c>
      <c r="K56" s="21">
        <f t="shared" si="13"/>
        <v>8</v>
      </c>
      <c r="L56" s="32">
        <f t="shared" si="13"/>
        <v>0</v>
      </c>
      <c r="M56" s="20">
        <f t="shared" si="13"/>
        <v>0</v>
      </c>
      <c r="N56" s="21">
        <f t="shared" si="13"/>
        <v>0</v>
      </c>
      <c r="O56" s="21">
        <f t="shared" si="13"/>
        <v>8</v>
      </c>
      <c r="P56" s="21">
        <f t="shared" si="13"/>
        <v>8</v>
      </c>
      <c r="Q56" s="21">
        <f t="shared" si="13"/>
        <v>8</v>
      </c>
      <c r="R56" s="21">
        <f t="shared" si="13"/>
        <v>8</v>
      </c>
      <c r="S56" s="32">
        <f t="shared" si="13"/>
        <v>0</v>
      </c>
      <c r="T56" s="20">
        <f t="shared" si="13"/>
        <v>0</v>
      </c>
      <c r="U56" s="21">
        <f t="shared" si="13"/>
        <v>0</v>
      </c>
      <c r="V56" s="21">
        <f t="shared" si="13"/>
        <v>8</v>
      </c>
      <c r="W56" s="21">
        <f t="shared" si="13"/>
        <v>8</v>
      </c>
      <c r="X56" s="21">
        <f t="shared" si="13"/>
        <v>8</v>
      </c>
      <c r="Y56" s="21">
        <f t="shared" si="13"/>
        <v>8</v>
      </c>
      <c r="Z56" s="32">
        <f t="shared" si="13"/>
        <v>0</v>
      </c>
      <c r="AA56" s="20">
        <f t="shared" si="13"/>
        <v>0</v>
      </c>
      <c r="AB56" s="21">
        <f t="shared" si="13"/>
        <v>0</v>
      </c>
      <c r="AC56" s="21">
        <f t="shared" si="13"/>
        <v>8</v>
      </c>
      <c r="AD56" s="21">
        <f t="shared" si="13"/>
        <v>8</v>
      </c>
      <c r="AE56" s="21">
        <f t="shared" si="13"/>
        <v>8</v>
      </c>
      <c r="AF56" s="21">
        <f t="shared" si="13"/>
        <v>8</v>
      </c>
      <c r="AG56" s="32">
        <f t="shared" si="13"/>
        <v>0</v>
      </c>
      <c r="AH56" s="479"/>
      <c r="AI56" s="480"/>
      <c r="AJ56" s="475"/>
    </row>
    <row r="57" spans="2:36" ht="11.25" hidden="1" customHeight="1" x14ac:dyDescent="0.15">
      <c r="B57" s="490"/>
      <c r="C57" s="492"/>
      <c r="D57" s="476"/>
      <c r="E57" s="477"/>
      <c r="F57" s="104" t="str">
        <f>""&amp;F17</f>
        <v>休</v>
      </c>
      <c r="G57" s="105" t="str">
        <f t="shared" ref="G57:AG57" si="14">""&amp;G17</f>
        <v>P1</v>
      </c>
      <c r="H57" s="105" t="str">
        <f t="shared" si="14"/>
        <v>P1</v>
      </c>
      <c r="I57" s="105" t="str">
        <f t="shared" si="14"/>
        <v>P1</v>
      </c>
      <c r="J57" s="105" t="str">
        <f t="shared" si="14"/>
        <v>P1</v>
      </c>
      <c r="K57" s="105" t="str">
        <f t="shared" si="14"/>
        <v>休</v>
      </c>
      <c r="L57" s="107" t="str">
        <f t="shared" si="14"/>
        <v>P1</v>
      </c>
      <c r="M57" s="104" t="str">
        <f t="shared" si="14"/>
        <v>休</v>
      </c>
      <c r="N57" s="105" t="str">
        <f t="shared" si="14"/>
        <v>P1</v>
      </c>
      <c r="O57" s="105" t="str">
        <f t="shared" si="14"/>
        <v>P1</v>
      </c>
      <c r="P57" s="105" t="str">
        <f t="shared" si="14"/>
        <v>P1</v>
      </c>
      <c r="Q57" s="105" t="str">
        <f t="shared" si="14"/>
        <v>P1</v>
      </c>
      <c r="R57" s="105" t="str">
        <f t="shared" si="14"/>
        <v>休</v>
      </c>
      <c r="S57" s="107" t="str">
        <f t="shared" si="14"/>
        <v>P1</v>
      </c>
      <c r="T57" s="104" t="str">
        <f t="shared" si="14"/>
        <v>休</v>
      </c>
      <c r="U57" s="105" t="str">
        <f t="shared" si="14"/>
        <v>P1</v>
      </c>
      <c r="V57" s="105" t="str">
        <f t="shared" si="14"/>
        <v>P1</v>
      </c>
      <c r="W57" s="105" t="str">
        <f t="shared" si="14"/>
        <v>P1</v>
      </c>
      <c r="X57" s="105" t="str">
        <f t="shared" si="14"/>
        <v>P1</v>
      </c>
      <c r="Y57" s="105" t="str">
        <f t="shared" si="14"/>
        <v>休</v>
      </c>
      <c r="Z57" s="107" t="str">
        <f t="shared" si="14"/>
        <v>P1</v>
      </c>
      <c r="AA57" s="104" t="str">
        <f t="shared" si="14"/>
        <v>休</v>
      </c>
      <c r="AB57" s="105" t="str">
        <f t="shared" si="14"/>
        <v>P1</v>
      </c>
      <c r="AC57" s="105" t="str">
        <f t="shared" si="14"/>
        <v>P1</v>
      </c>
      <c r="AD57" s="105" t="str">
        <f t="shared" si="14"/>
        <v>P1</v>
      </c>
      <c r="AE57" s="105" t="str">
        <f t="shared" si="14"/>
        <v>P1</v>
      </c>
      <c r="AF57" s="105" t="str">
        <f t="shared" si="14"/>
        <v>休</v>
      </c>
      <c r="AG57" s="107" t="str">
        <f t="shared" si="14"/>
        <v>P1</v>
      </c>
      <c r="AH57" s="479">
        <f>SUM(F58:AG58)</f>
        <v>120</v>
      </c>
      <c r="AI57" s="480">
        <f>AH57/4</f>
        <v>30</v>
      </c>
      <c r="AJ57" s="475"/>
    </row>
    <row r="58" spans="2:36" ht="11.25" hidden="1" customHeight="1" x14ac:dyDescent="0.15">
      <c r="B58" s="491"/>
      <c r="C58" s="492"/>
      <c r="D58" s="476"/>
      <c r="E58" s="478"/>
      <c r="F58" s="20">
        <f t="shared" ref="F58:AG58" si="15">IF(F57="",0,VLOOKUP(F57,$D$31:$AD$40,22,FALSE))</f>
        <v>0</v>
      </c>
      <c r="G58" s="21">
        <f t="shared" si="15"/>
        <v>6</v>
      </c>
      <c r="H58" s="21">
        <f t="shared" si="15"/>
        <v>6</v>
      </c>
      <c r="I58" s="21">
        <f t="shared" si="15"/>
        <v>6</v>
      </c>
      <c r="J58" s="21">
        <f t="shared" si="15"/>
        <v>6</v>
      </c>
      <c r="K58" s="21">
        <f t="shared" si="15"/>
        <v>0</v>
      </c>
      <c r="L58" s="32">
        <f t="shared" si="15"/>
        <v>6</v>
      </c>
      <c r="M58" s="20">
        <f t="shared" si="15"/>
        <v>0</v>
      </c>
      <c r="N58" s="21">
        <f t="shared" si="15"/>
        <v>6</v>
      </c>
      <c r="O58" s="21">
        <f t="shared" si="15"/>
        <v>6</v>
      </c>
      <c r="P58" s="21">
        <f t="shared" si="15"/>
        <v>6</v>
      </c>
      <c r="Q58" s="21">
        <f t="shared" si="15"/>
        <v>6</v>
      </c>
      <c r="R58" s="21">
        <f t="shared" si="15"/>
        <v>0</v>
      </c>
      <c r="S58" s="32">
        <f t="shared" si="15"/>
        <v>6</v>
      </c>
      <c r="T58" s="20">
        <f t="shared" si="15"/>
        <v>0</v>
      </c>
      <c r="U58" s="21">
        <f t="shared" si="15"/>
        <v>6</v>
      </c>
      <c r="V58" s="21">
        <f t="shared" si="15"/>
        <v>6</v>
      </c>
      <c r="W58" s="21">
        <f t="shared" si="15"/>
        <v>6</v>
      </c>
      <c r="X58" s="21">
        <f t="shared" si="15"/>
        <v>6</v>
      </c>
      <c r="Y58" s="21">
        <f t="shared" si="15"/>
        <v>0</v>
      </c>
      <c r="Z58" s="32">
        <f t="shared" si="15"/>
        <v>6</v>
      </c>
      <c r="AA58" s="20">
        <f t="shared" si="15"/>
        <v>0</v>
      </c>
      <c r="AB58" s="21">
        <f t="shared" si="15"/>
        <v>6</v>
      </c>
      <c r="AC58" s="21">
        <f t="shared" si="15"/>
        <v>6</v>
      </c>
      <c r="AD58" s="21">
        <f t="shared" si="15"/>
        <v>6</v>
      </c>
      <c r="AE58" s="21">
        <f t="shared" si="15"/>
        <v>6</v>
      </c>
      <c r="AF58" s="21">
        <f t="shared" si="15"/>
        <v>0</v>
      </c>
      <c r="AG58" s="32">
        <f t="shared" si="15"/>
        <v>6</v>
      </c>
      <c r="AH58" s="479"/>
      <c r="AI58" s="480"/>
      <c r="AJ58" s="475"/>
    </row>
    <row r="59" spans="2:36" ht="11.25" hidden="1" customHeight="1" x14ac:dyDescent="0.15">
      <c r="B59" s="490"/>
      <c r="C59" s="492"/>
      <c r="D59" s="476"/>
      <c r="E59" s="477"/>
      <c r="F59" s="104" t="str">
        <f>""&amp;F18</f>
        <v>休</v>
      </c>
      <c r="G59" s="105" t="str">
        <f t="shared" ref="G59:AG59" si="16">""&amp;G18</f>
        <v>P2</v>
      </c>
      <c r="H59" s="105" t="str">
        <f t="shared" si="16"/>
        <v>休</v>
      </c>
      <c r="I59" s="105" t="str">
        <f t="shared" si="16"/>
        <v>P2</v>
      </c>
      <c r="J59" s="105" t="str">
        <f t="shared" si="16"/>
        <v>休</v>
      </c>
      <c r="K59" s="105" t="str">
        <f t="shared" si="16"/>
        <v>P2</v>
      </c>
      <c r="L59" s="107" t="str">
        <f t="shared" si="16"/>
        <v>休</v>
      </c>
      <c r="M59" s="104" t="str">
        <f t="shared" si="16"/>
        <v>休</v>
      </c>
      <c r="N59" s="105" t="str">
        <f t="shared" si="16"/>
        <v>P2</v>
      </c>
      <c r="O59" s="105" t="str">
        <f t="shared" si="16"/>
        <v>休</v>
      </c>
      <c r="P59" s="105" t="str">
        <f t="shared" si="16"/>
        <v>P2</v>
      </c>
      <c r="Q59" s="105" t="str">
        <f t="shared" si="16"/>
        <v>休</v>
      </c>
      <c r="R59" s="105" t="str">
        <f t="shared" si="16"/>
        <v>P2</v>
      </c>
      <c r="S59" s="107" t="str">
        <f t="shared" si="16"/>
        <v>休</v>
      </c>
      <c r="T59" s="104" t="str">
        <f t="shared" si="16"/>
        <v>休</v>
      </c>
      <c r="U59" s="105" t="str">
        <f t="shared" si="16"/>
        <v>P2</v>
      </c>
      <c r="V59" s="105" t="str">
        <f t="shared" si="16"/>
        <v>休</v>
      </c>
      <c r="W59" s="105" t="str">
        <f t="shared" si="16"/>
        <v>P2</v>
      </c>
      <c r="X59" s="105" t="str">
        <f t="shared" si="16"/>
        <v>休</v>
      </c>
      <c r="Y59" s="105" t="str">
        <f t="shared" si="16"/>
        <v>P2</v>
      </c>
      <c r="Z59" s="107" t="str">
        <f t="shared" si="16"/>
        <v>休</v>
      </c>
      <c r="AA59" s="104" t="str">
        <f t="shared" si="16"/>
        <v>休</v>
      </c>
      <c r="AB59" s="105" t="str">
        <f t="shared" si="16"/>
        <v>P2</v>
      </c>
      <c r="AC59" s="105" t="str">
        <f t="shared" si="16"/>
        <v>休</v>
      </c>
      <c r="AD59" s="105" t="str">
        <f t="shared" si="16"/>
        <v>P2</v>
      </c>
      <c r="AE59" s="105" t="str">
        <f t="shared" si="16"/>
        <v>休</v>
      </c>
      <c r="AF59" s="105" t="str">
        <f t="shared" si="16"/>
        <v>P2</v>
      </c>
      <c r="AG59" s="107" t="str">
        <f t="shared" si="16"/>
        <v>休</v>
      </c>
      <c r="AH59" s="479">
        <f>SUM(F60:AG60)</f>
        <v>72</v>
      </c>
      <c r="AI59" s="480">
        <f>AH59/4</f>
        <v>18</v>
      </c>
      <c r="AJ59" s="475"/>
    </row>
    <row r="60" spans="2:36" ht="11.25" hidden="1" customHeight="1" x14ac:dyDescent="0.15">
      <c r="B60" s="491"/>
      <c r="C60" s="492"/>
      <c r="D60" s="476"/>
      <c r="E60" s="478"/>
      <c r="F60" s="20">
        <f t="shared" ref="F60:AG60" si="17">IF(F59="",0,VLOOKUP(F59,$D$31:$AD$40,22,FALSE))</f>
        <v>0</v>
      </c>
      <c r="G60" s="21">
        <f t="shared" si="17"/>
        <v>6</v>
      </c>
      <c r="H60" s="21">
        <f t="shared" si="17"/>
        <v>0</v>
      </c>
      <c r="I60" s="21">
        <f t="shared" si="17"/>
        <v>6</v>
      </c>
      <c r="J60" s="21">
        <f t="shared" si="17"/>
        <v>0</v>
      </c>
      <c r="K60" s="21">
        <f t="shared" si="17"/>
        <v>6</v>
      </c>
      <c r="L60" s="32">
        <f t="shared" si="17"/>
        <v>0</v>
      </c>
      <c r="M60" s="20">
        <f t="shared" si="17"/>
        <v>0</v>
      </c>
      <c r="N60" s="21">
        <f t="shared" si="17"/>
        <v>6</v>
      </c>
      <c r="O60" s="21">
        <f t="shared" si="17"/>
        <v>0</v>
      </c>
      <c r="P60" s="21">
        <f t="shared" si="17"/>
        <v>6</v>
      </c>
      <c r="Q60" s="21">
        <f t="shared" si="17"/>
        <v>0</v>
      </c>
      <c r="R60" s="21">
        <f t="shared" si="17"/>
        <v>6</v>
      </c>
      <c r="S60" s="32">
        <f t="shared" si="17"/>
        <v>0</v>
      </c>
      <c r="T60" s="20">
        <f t="shared" si="17"/>
        <v>0</v>
      </c>
      <c r="U60" s="21">
        <f t="shared" si="17"/>
        <v>6</v>
      </c>
      <c r="V60" s="21">
        <f t="shared" si="17"/>
        <v>0</v>
      </c>
      <c r="W60" s="21">
        <f t="shared" si="17"/>
        <v>6</v>
      </c>
      <c r="X60" s="21">
        <f t="shared" si="17"/>
        <v>0</v>
      </c>
      <c r="Y60" s="21">
        <f t="shared" si="17"/>
        <v>6</v>
      </c>
      <c r="Z60" s="32">
        <f t="shared" si="17"/>
        <v>0</v>
      </c>
      <c r="AA60" s="20">
        <f t="shared" si="17"/>
        <v>0</v>
      </c>
      <c r="AB60" s="21">
        <f t="shared" si="17"/>
        <v>6</v>
      </c>
      <c r="AC60" s="21">
        <f t="shared" si="17"/>
        <v>0</v>
      </c>
      <c r="AD60" s="21">
        <f t="shared" si="17"/>
        <v>6</v>
      </c>
      <c r="AE60" s="21">
        <f t="shared" si="17"/>
        <v>0</v>
      </c>
      <c r="AF60" s="21">
        <f t="shared" si="17"/>
        <v>6</v>
      </c>
      <c r="AG60" s="32">
        <f t="shared" si="17"/>
        <v>0</v>
      </c>
      <c r="AH60" s="479"/>
      <c r="AI60" s="480"/>
      <c r="AJ60" s="475"/>
    </row>
    <row r="61" spans="2:36" ht="11.25" hidden="1" customHeight="1" x14ac:dyDescent="0.15">
      <c r="B61" s="490"/>
      <c r="C61" s="492"/>
      <c r="D61" s="476"/>
      <c r="E61" s="477"/>
      <c r="F61" s="93" t="str">
        <f>""&amp;F19</f>
        <v>休</v>
      </c>
      <c r="G61" s="94" t="str">
        <f t="shared" ref="G61:AG61" si="18">""&amp;G19</f>
        <v/>
      </c>
      <c r="H61" s="94" t="str">
        <f t="shared" si="18"/>
        <v/>
      </c>
      <c r="I61" s="94" t="str">
        <f t="shared" si="18"/>
        <v/>
      </c>
      <c r="J61" s="94" t="str">
        <f t="shared" si="18"/>
        <v>休</v>
      </c>
      <c r="K61" s="94" t="str">
        <f t="shared" si="18"/>
        <v>休</v>
      </c>
      <c r="L61" s="95" t="str">
        <f t="shared" si="18"/>
        <v>P1</v>
      </c>
      <c r="M61" s="93" t="str">
        <f t="shared" si="18"/>
        <v>休</v>
      </c>
      <c r="N61" s="94" t="str">
        <f t="shared" si="18"/>
        <v/>
      </c>
      <c r="O61" s="94" t="str">
        <f t="shared" si="18"/>
        <v/>
      </c>
      <c r="P61" s="94" t="str">
        <f t="shared" si="18"/>
        <v/>
      </c>
      <c r="Q61" s="94" t="str">
        <f t="shared" si="18"/>
        <v>休</v>
      </c>
      <c r="R61" s="94" t="str">
        <f t="shared" si="18"/>
        <v>休</v>
      </c>
      <c r="S61" s="95" t="str">
        <f t="shared" si="18"/>
        <v>P1</v>
      </c>
      <c r="T61" s="93" t="str">
        <f t="shared" si="18"/>
        <v>休</v>
      </c>
      <c r="U61" s="94" t="str">
        <f t="shared" si="18"/>
        <v/>
      </c>
      <c r="V61" s="94" t="str">
        <f t="shared" si="18"/>
        <v/>
      </c>
      <c r="W61" s="94" t="str">
        <f t="shared" si="18"/>
        <v/>
      </c>
      <c r="X61" s="94" t="str">
        <f t="shared" si="18"/>
        <v>休</v>
      </c>
      <c r="Y61" s="94" t="str">
        <f t="shared" si="18"/>
        <v>休</v>
      </c>
      <c r="Z61" s="95" t="str">
        <f t="shared" si="18"/>
        <v>P1</v>
      </c>
      <c r="AA61" s="93" t="str">
        <f t="shared" si="18"/>
        <v>休</v>
      </c>
      <c r="AB61" s="94" t="str">
        <f t="shared" si="18"/>
        <v/>
      </c>
      <c r="AC61" s="94" t="str">
        <f t="shared" si="18"/>
        <v/>
      </c>
      <c r="AD61" s="94" t="str">
        <f t="shared" si="18"/>
        <v/>
      </c>
      <c r="AE61" s="94" t="str">
        <f t="shared" si="18"/>
        <v>休</v>
      </c>
      <c r="AF61" s="94" t="str">
        <f t="shared" si="18"/>
        <v>休</v>
      </c>
      <c r="AG61" s="95" t="str">
        <f t="shared" si="18"/>
        <v>P1</v>
      </c>
      <c r="AH61" s="479">
        <f>SUM(F62:AG62)</f>
        <v>24</v>
      </c>
      <c r="AI61" s="480">
        <f>AH61/4</f>
        <v>6</v>
      </c>
      <c r="AJ61" s="475"/>
    </row>
    <row r="62" spans="2:36" ht="11.25" hidden="1" customHeight="1" x14ac:dyDescent="0.15">
      <c r="B62" s="491"/>
      <c r="C62" s="492"/>
      <c r="D62" s="476"/>
      <c r="E62" s="478"/>
      <c r="F62" s="20">
        <f t="shared" ref="F62:AG62" si="19">IF(F61="",0,VLOOKUP(F61,$D$31:$AD$40,22,FALSE))</f>
        <v>0</v>
      </c>
      <c r="G62" s="21">
        <f t="shared" si="19"/>
        <v>0</v>
      </c>
      <c r="H62" s="21">
        <f t="shared" si="19"/>
        <v>0</v>
      </c>
      <c r="I62" s="21">
        <f t="shared" si="19"/>
        <v>0</v>
      </c>
      <c r="J62" s="21">
        <f t="shared" si="19"/>
        <v>0</v>
      </c>
      <c r="K62" s="21">
        <f t="shared" si="19"/>
        <v>0</v>
      </c>
      <c r="L62" s="32">
        <f t="shared" si="19"/>
        <v>6</v>
      </c>
      <c r="M62" s="20">
        <f t="shared" si="19"/>
        <v>0</v>
      </c>
      <c r="N62" s="21">
        <f t="shared" si="19"/>
        <v>0</v>
      </c>
      <c r="O62" s="21">
        <f t="shared" si="19"/>
        <v>0</v>
      </c>
      <c r="P62" s="21">
        <f t="shared" si="19"/>
        <v>0</v>
      </c>
      <c r="Q62" s="21">
        <f t="shared" si="19"/>
        <v>0</v>
      </c>
      <c r="R62" s="21">
        <f t="shared" si="19"/>
        <v>0</v>
      </c>
      <c r="S62" s="32">
        <f t="shared" si="19"/>
        <v>6</v>
      </c>
      <c r="T62" s="20">
        <f t="shared" si="19"/>
        <v>0</v>
      </c>
      <c r="U62" s="21">
        <f t="shared" si="19"/>
        <v>0</v>
      </c>
      <c r="V62" s="21">
        <f t="shared" si="19"/>
        <v>0</v>
      </c>
      <c r="W62" s="21">
        <f t="shared" si="19"/>
        <v>0</v>
      </c>
      <c r="X62" s="21">
        <f t="shared" si="19"/>
        <v>0</v>
      </c>
      <c r="Y62" s="21">
        <f t="shared" si="19"/>
        <v>0</v>
      </c>
      <c r="Z62" s="32">
        <f t="shared" si="19"/>
        <v>6</v>
      </c>
      <c r="AA62" s="20">
        <f t="shared" si="19"/>
        <v>0</v>
      </c>
      <c r="AB62" s="21">
        <f t="shared" si="19"/>
        <v>0</v>
      </c>
      <c r="AC62" s="21">
        <f t="shared" si="19"/>
        <v>0</v>
      </c>
      <c r="AD62" s="21">
        <f t="shared" si="19"/>
        <v>0</v>
      </c>
      <c r="AE62" s="21">
        <f t="shared" si="19"/>
        <v>0</v>
      </c>
      <c r="AF62" s="21">
        <f t="shared" si="19"/>
        <v>0</v>
      </c>
      <c r="AG62" s="32">
        <f t="shared" si="19"/>
        <v>6</v>
      </c>
      <c r="AH62" s="479"/>
      <c r="AI62" s="480"/>
      <c r="AJ62" s="475"/>
    </row>
    <row r="63" spans="2:36" ht="11.25" hidden="1" customHeight="1" x14ac:dyDescent="0.15">
      <c r="B63" s="490"/>
      <c r="C63" s="492"/>
      <c r="D63" s="476"/>
      <c r="E63" s="477"/>
      <c r="F63" s="175" t="str">
        <f>""&amp;F20</f>
        <v>休</v>
      </c>
      <c r="G63" s="176" t="str">
        <f t="shared" ref="G63:AG63" si="20">""&amp;G20</f>
        <v>休</v>
      </c>
      <c r="H63" s="176" t="str">
        <f t="shared" si="20"/>
        <v>看</v>
      </c>
      <c r="I63" s="176" t="str">
        <f t="shared" si="20"/>
        <v>休</v>
      </c>
      <c r="J63" s="176" t="str">
        <f t="shared" si="20"/>
        <v>看</v>
      </c>
      <c r="K63" s="176" t="str">
        <f t="shared" si="20"/>
        <v>休</v>
      </c>
      <c r="L63" s="177" t="str">
        <f t="shared" si="20"/>
        <v>看</v>
      </c>
      <c r="M63" s="175" t="str">
        <f t="shared" si="20"/>
        <v>休</v>
      </c>
      <c r="N63" s="176" t="str">
        <f t="shared" si="20"/>
        <v>休</v>
      </c>
      <c r="O63" s="176" t="str">
        <f t="shared" si="20"/>
        <v>看</v>
      </c>
      <c r="P63" s="176" t="str">
        <f t="shared" si="20"/>
        <v>休</v>
      </c>
      <c r="Q63" s="176" t="str">
        <f t="shared" si="20"/>
        <v>看</v>
      </c>
      <c r="R63" s="176" t="str">
        <f t="shared" si="20"/>
        <v>休</v>
      </c>
      <c r="S63" s="177" t="str">
        <f t="shared" si="20"/>
        <v>看</v>
      </c>
      <c r="T63" s="175" t="str">
        <f t="shared" si="20"/>
        <v>休</v>
      </c>
      <c r="U63" s="176" t="str">
        <f t="shared" si="20"/>
        <v>休</v>
      </c>
      <c r="V63" s="176" t="str">
        <f t="shared" si="20"/>
        <v>看</v>
      </c>
      <c r="W63" s="176" t="str">
        <f t="shared" si="20"/>
        <v>休</v>
      </c>
      <c r="X63" s="176" t="str">
        <f t="shared" si="20"/>
        <v>看</v>
      </c>
      <c r="Y63" s="176" t="str">
        <f t="shared" si="20"/>
        <v>休</v>
      </c>
      <c r="Z63" s="177" t="str">
        <f t="shared" si="20"/>
        <v>看</v>
      </c>
      <c r="AA63" s="175" t="str">
        <f t="shared" si="20"/>
        <v>休</v>
      </c>
      <c r="AB63" s="176" t="str">
        <f t="shared" si="20"/>
        <v>休</v>
      </c>
      <c r="AC63" s="176" t="str">
        <f t="shared" si="20"/>
        <v>看</v>
      </c>
      <c r="AD63" s="176" t="str">
        <f t="shared" si="20"/>
        <v>休</v>
      </c>
      <c r="AE63" s="176" t="str">
        <f t="shared" si="20"/>
        <v>看</v>
      </c>
      <c r="AF63" s="176" t="str">
        <f t="shared" si="20"/>
        <v>休</v>
      </c>
      <c r="AG63" s="177" t="str">
        <f t="shared" si="20"/>
        <v>看</v>
      </c>
      <c r="AH63" s="479">
        <f>SUM(F64:AG64)</f>
        <v>36</v>
      </c>
      <c r="AI63" s="480">
        <f>AH63/4</f>
        <v>9</v>
      </c>
      <c r="AJ63" s="475"/>
    </row>
    <row r="64" spans="2:36" ht="11.25" hidden="1" customHeight="1" x14ac:dyDescent="0.15">
      <c r="B64" s="491"/>
      <c r="C64" s="492"/>
      <c r="D64" s="476"/>
      <c r="E64" s="478"/>
      <c r="F64" s="20">
        <f t="shared" ref="F64:AG64" si="21">IF(F63="",0,VLOOKUP(F63,$D$31:$AD$40,22,FALSE))</f>
        <v>0</v>
      </c>
      <c r="G64" s="21">
        <f t="shared" si="21"/>
        <v>0</v>
      </c>
      <c r="H64" s="21">
        <f t="shared" si="21"/>
        <v>3</v>
      </c>
      <c r="I64" s="21">
        <f t="shared" si="21"/>
        <v>0</v>
      </c>
      <c r="J64" s="21">
        <f t="shared" si="21"/>
        <v>3</v>
      </c>
      <c r="K64" s="21">
        <f t="shared" si="21"/>
        <v>0</v>
      </c>
      <c r="L64" s="32">
        <f t="shared" si="21"/>
        <v>3</v>
      </c>
      <c r="M64" s="20">
        <f t="shared" si="21"/>
        <v>0</v>
      </c>
      <c r="N64" s="21">
        <f t="shared" si="21"/>
        <v>0</v>
      </c>
      <c r="O64" s="21">
        <f t="shared" si="21"/>
        <v>3</v>
      </c>
      <c r="P64" s="21">
        <f t="shared" si="21"/>
        <v>0</v>
      </c>
      <c r="Q64" s="21">
        <f t="shared" si="21"/>
        <v>3</v>
      </c>
      <c r="R64" s="21">
        <f t="shared" si="21"/>
        <v>0</v>
      </c>
      <c r="S64" s="32">
        <f t="shared" si="21"/>
        <v>3</v>
      </c>
      <c r="T64" s="20">
        <f t="shared" si="21"/>
        <v>0</v>
      </c>
      <c r="U64" s="21">
        <f t="shared" si="21"/>
        <v>0</v>
      </c>
      <c r="V64" s="21">
        <f t="shared" si="21"/>
        <v>3</v>
      </c>
      <c r="W64" s="21">
        <f t="shared" si="21"/>
        <v>0</v>
      </c>
      <c r="X64" s="21">
        <f t="shared" si="21"/>
        <v>3</v>
      </c>
      <c r="Y64" s="21">
        <f t="shared" si="21"/>
        <v>0</v>
      </c>
      <c r="Z64" s="32">
        <f t="shared" si="21"/>
        <v>3</v>
      </c>
      <c r="AA64" s="20">
        <f t="shared" si="21"/>
        <v>0</v>
      </c>
      <c r="AB64" s="21">
        <f t="shared" si="21"/>
        <v>0</v>
      </c>
      <c r="AC64" s="21">
        <f t="shared" si="21"/>
        <v>3</v>
      </c>
      <c r="AD64" s="21">
        <f t="shared" si="21"/>
        <v>0</v>
      </c>
      <c r="AE64" s="21">
        <f t="shared" si="21"/>
        <v>3</v>
      </c>
      <c r="AF64" s="21">
        <f t="shared" si="21"/>
        <v>0</v>
      </c>
      <c r="AG64" s="32">
        <f t="shared" si="21"/>
        <v>3</v>
      </c>
      <c r="AH64" s="479"/>
      <c r="AI64" s="480"/>
      <c r="AJ64" s="475"/>
    </row>
    <row r="65" spans="2:36" ht="11.25" hidden="1" customHeight="1" x14ac:dyDescent="0.15">
      <c r="B65" s="490"/>
      <c r="C65" s="492"/>
      <c r="D65" s="476"/>
      <c r="E65" s="477"/>
      <c r="F65" s="104" t="str">
        <f>""&amp;F21</f>
        <v>休</v>
      </c>
      <c r="G65" s="105" t="str">
        <f t="shared" ref="G65:AG65" si="22">""&amp;G21</f>
        <v>休</v>
      </c>
      <c r="H65" s="105" t="str">
        <f t="shared" si="22"/>
        <v>リ</v>
      </c>
      <c r="I65" s="105" t="str">
        <f t="shared" si="22"/>
        <v>休</v>
      </c>
      <c r="J65" s="105" t="str">
        <f t="shared" si="22"/>
        <v>リ</v>
      </c>
      <c r="K65" s="105" t="str">
        <f t="shared" si="22"/>
        <v>休</v>
      </c>
      <c r="L65" s="107" t="str">
        <f t="shared" si="22"/>
        <v>リ</v>
      </c>
      <c r="M65" s="104" t="str">
        <f t="shared" si="22"/>
        <v>休</v>
      </c>
      <c r="N65" s="105" t="str">
        <f t="shared" si="22"/>
        <v>休</v>
      </c>
      <c r="O65" s="105" t="str">
        <f t="shared" si="22"/>
        <v>リ</v>
      </c>
      <c r="P65" s="105" t="str">
        <f t="shared" si="22"/>
        <v>休</v>
      </c>
      <c r="Q65" s="105" t="str">
        <f t="shared" si="22"/>
        <v>リ</v>
      </c>
      <c r="R65" s="105" t="str">
        <f t="shared" si="22"/>
        <v>休</v>
      </c>
      <c r="S65" s="107" t="str">
        <f t="shared" si="22"/>
        <v>リ</v>
      </c>
      <c r="T65" s="104" t="str">
        <f t="shared" si="22"/>
        <v>休</v>
      </c>
      <c r="U65" s="105" t="str">
        <f t="shared" si="22"/>
        <v>休</v>
      </c>
      <c r="V65" s="105" t="str">
        <f t="shared" si="22"/>
        <v>リ</v>
      </c>
      <c r="W65" s="105" t="str">
        <f t="shared" si="22"/>
        <v>休</v>
      </c>
      <c r="X65" s="105" t="str">
        <f t="shared" si="22"/>
        <v>リ</v>
      </c>
      <c r="Y65" s="105" t="str">
        <f t="shared" si="22"/>
        <v>休</v>
      </c>
      <c r="Z65" s="107" t="str">
        <f t="shared" si="22"/>
        <v>リ</v>
      </c>
      <c r="AA65" s="104" t="str">
        <f t="shared" si="22"/>
        <v>休</v>
      </c>
      <c r="AB65" s="105" t="str">
        <f t="shared" si="22"/>
        <v>休</v>
      </c>
      <c r="AC65" s="105" t="str">
        <f t="shared" si="22"/>
        <v>リ</v>
      </c>
      <c r="AD65" s="105" t="str">
        <f t="shared" si="22"/>
        <v>休</v>
      </c>
      <c r="AE65" s="105" t="str">
        <f t="shared" si="22"/>
        <v>リ</v>
      </c>
      <c r="AF65" s="105" t="str">
        <f t="shared" si="22"/>
        <v>休</v>
      </c>
      <c r="AG65" s="107" t="str">
        <f t="shared" si="22"/>
        <v>リ</v>
      </c>
      <c r="AH65" s="479">
        <f>SUM(F66:AG66)</f>
        <v>24</v>
      </c>
      <c r="AI65" s="480">
        <f>AH65/4</f>
        <v>6</v>
      </c>
      <c r="AJ65" s="475"/>
    </row>
    <row r="66" spans="2:36" ht="11.25" hidden="1" customHeight="1" x14ac:dyDescent="0.15">
      <c r="B66" s="491"/>
      <c r="C66" s="492"/>
      <c r="D66" s="476"/>
      <c r="E66" s="478"/>
      <c r="F66" s="20">
        <f t="shared" ref="F66:AG66" si="23">IF(F65="",0,VLOOKUP(F65,$D$31:$AD$40,22,FALSE))</f>
        <v>0</v>
      </c>
      <c r="G66" s="21">
        <f t="shared" si="23"/>
        <v>0</v>
      </c>
      <c r="H66" s="21">
        <f t="shared" si="23"/>
        <v>2</v>
      </c>
      <c r="I66" s="21">
        <f t="shared" si="23"/>
        <v>0</v>
      </c>
      <c r="J66" s="21">
        <f t="shared" si="23"/>
        <v>2</v>
      </c>
      <c r="K66" s="21">
        <f t="shared" si="23"/>
        <v>0</v>
      </c>
      <c r="L66" s="32">
        <f t="shared" si="23"/>
        <v>2</v>
      </c>
      <c r="M66" s="20">
        <f t="shared" si="23"/>
        <v>0</v>
      </c>
      <c r="N66" s="21">
        <f t="shared" si="23"/>
        <v>0</v>
      </c>
      <c r="O66" s="21">
        <f t="shared" si="23"/>
        <v>2</v>
      </c>
      <c r="P66" s="21">
        <f t="shared" si="23"/>
        <v>0</v>
      </c>
      <c r="Q66" s="21">
        <f t="shared" si="23"/>
        <v>2</v>
      </c>
      <c r="R66" s="21">
        <f t="shared" si="23"/>
        <v>0</v>
      </c>
      <c r="S66" s="32">
        <f t="shared" si="23"/>
        <v>2</v>
      </c>
      <c r="T66" s="20">
        <f t="shared" si="23"/>
        <v>0</v>
      </c>
      <c r="U66" s="21">
        <f t="shared" si="23"/>
        <v>0</v>
      </c>
      <c r="V66" s="21">
        <f t="shared" si="23"/>
        <v>2</v>
      </c>
      <c r="W66" s="21">
        <f t="shared" si="23"/>
        <v>0</v>
      </c>
      <c r="X66" s="21">
        <f t="shared" si="23"/>
        <v>2</v>
      </c>
      <c r="Y66" s="21">
        <f t="shared" si="23"/>
        <v>0</v>
      </c>
      <c r="Z66" s="32">
        <f t="shared" si="23"/>
        <v>2</v>
      </c>
      <c r="AA66" s="20">
        <f t="shared" si="23"/>
        <v>0</v>
      </c>
      <c r="AB66" s="21">
        <f t="shared" si="23"/>
        <v>0</v>
      </c>
      <c r="AC66" s="21">
        <f t="shared" si="23"/>
        <v>2</v>
      </c>
      <c r="AD66" s="21">
        <f t="shared" si="23"/>
        <v>0</v>
      </c>
      <c r="AE66" s="21">
        <f t="shared" si="23"/>
        <v>2</v>
      </c>
      <c r="AF66" s="21">
        <f t="shared" si="23"/>
        <v>0</v>
      </c>
      <c r="AG66" s="32">
        <f t="shared" si="23"/>
        <v>2</v>
      </c>
      <c r="AH66" s="479"/>
      <c r="AI66" s="480"/>
      <c r="AJ66" s="475"/>
    </row>
    <row r="67" spans="2:36" ht="11.25" hidden="1" customHeight="1" x14ac:dyDescent="0.15">
      <c r="B67" s="490"/>
      <c r="C67" s="492"/>
      <c r="D67" s="476"/>
      <c r="E67" s="477"/>
      <c r="F67" s="104" t="str">
        <f>""&amp;F22</f>
        <v/>
      </c>
      <c r="G67" s="105" t="str">
        <f t="shared" ref="G67:AG67" si="24">""&amp;G22</f>
        <v/>
      </c>
      <c r="H67" s="105" t="str">
        <f t="shared" si="24"/>
        <v/>
      </c>
      <c r="I67" s="105" t="str">
        <f t="shared" si="24"/>
        <v/>
      </c>
      <c r="J67" s="105" t="str">
        <f t="shared" si="24"/>
        <v/>
      </c>
      <c r="K67" s="105" t="str">
        <f t="shared" si="24"/>
        <v/>
      </c>
      <c r="L67" s="107" t="str">
        <f t="shared" si="24"/>
        <v/>
      </c>
      <c r="M67" s="104" t="str">
        <f t="shared" si="24"/>
        <v/>
      </c>
      <c r="N67" s="105" t="str">
        <f t="shared" si="24"/>
        <v/>
      </c>
      <c r="O67" s="105" t="str">
        <f t="shared" si="24"/>
        <v/>
      </c>
      <c r="P67" s="105" t="str">
        <f t="shared" si="24"/>
        <v/>
      </c>
      <c r="Q67" s="105" t="str">
        <f t="shared" si="24"/>
        <v/>
      </c>
      <c r="R67" s="105" t="str">
        <f t="shared" si="24"/>
        <v/>
      </c>
      <c r="S67" s="107" t="str">
        <f t="shared" si="24"/>
        <v/>
      </c>
      <c r="T67" s="104" t="str">
        <f t="shared" si="24"/>
        <v/>
      </c>
      <c r="U67" s="105" t="str">
        <f t="shared" si="24"/>
        <v/>
      </c>
      <c r="V67" s="105" t="str">
        <f t="shared" si="24"/>
        <v/>
      </c>
      <c r="W67" s="105" t="str">
        <f t="shared" si="24"/>
        <v/>
      </c>
      <c r="X67" s="105" t="str">
        <f t="shared" si="24"/>
        <v/>
      </c>
      <c r="Y67" s="105" t="str">
        <f t="shared" si="24"/>
        <v/>
      </c>
      <c r="Z67" s="107" t="str">
        <f t="shared" si="24"/>
        <v/>
      </c>
      <c r="AA67" s="104" t="str">
        <f t="shared" si="24"/>
        <v/>
      </c>
      <c r="AB67" s="105" t="str">
        <f t="shared" si="24"/>
        <v/>
      </c>
      <c r="AC67" s="105" t="str">
        <f t="shared" si="24"/>
        <v/>
      </c>
      <c r="AD67" s="105" t="str">
        <f t="shared" si="24"/>
        <v/>
      </c>
      <c r="AE67" s="105" t="str">
        <f t="shared" si="24"/>
        <v/>
      </c>
      <c r="AF67" s="105" t="str">
        <f t="shared" si="24"/>
        <v/>
      </c>
      <c r="AG67" s="107" t="str">
        <f t="shared" si="24"/>
        <v/>
      </c>
      <c r="AH67" s="479">
        <f>SUM(F68:AG68)</f>
        <v>0</v>
      </c>
      <c r="AI67" s="480">
        <f>AH67/4</f>
        <v>0</v>
      </c>
      <c r="AJ67" s="475"/>
    </row>
    <row r="68" spans="2:36" ht="11.25" hidden="1" customHeight="1" x14ac:dyDescent="0.15">
      <c r="B68" s="491"/>
      <c r="C68" s="492"/>
      <c r="D68" s="476"/>
      <c r="E68" s="478"/>
      <c r="F68" s="20">
        <f t="shared" ref="F68:AG68" si="25">IF(F67="",0,VLOOKUP(F67,$D$31:$AD$40,22,FALSE))</f>
        <v>0</v>
      </c>
      <c r="G68" s="21">
        <f t="shared" si="25"/>
        <v>0</v>
      </c>
      <c r="H68" s="21">
        <f t="shared" si="25"/>
        <v>0</v>
      </c>
      <c r="I68" s="21">
        <f t="shared" si="25"/>
        <v>0</v>
      </c>
      <c r="J68" s="21">
        <f t="shared" si="25"/>
        <v>0</v>
      </c>
      <c r="K68" s="21">
        <f t="shared" si="25"/>
        <v>0</v>
      </c>
      <c r="L68" s="32">
        <f t="shared" si="25"/>
        <v>0</v>
      </c>
      <c r="M68" s="20">
        <f t="shared" si="25"/>
        <v>0</v>
      </c>
      <c r="N68" s="21">
        <f t="shared" si="25"/>
        <v>0</v>
      </c>
      <c r="O68" s="21">
        <f t="shared" si="25"/>
        <v>0</v>
      </c>
      <c r="P68" s="21">
        <f t="shared" si="25"/>
        <v>0</v>
      </c>
      <c r="Q68" s="21">
        <f t="shared" si="25"/>
        <v>0</v>
      </c>
      <c r="R68" s="21">
        <f t="shared" si="25"/>
        <v>0</v>
      </c>
      <c r="S68" s="32">
        <f t="shared" si="25"/>
        <v>0</v>
      </c>
      <c r="T68" s="20">
        <f t="shared" si="25"/>
        <v>0</v>
      </c>
      <c r="U68" s="21">
        <f t="shared" si="25"/>
        <v>0</v>
      </c>
      <c r="V68" s="21">
        <f t="shared" si="25"/>
        <v>0</v>
      </c>
      <c r="W68" s="21">
        <f t="shared" si="25"/>
        <v>0</v>
      </c>
      <c r="X68" s="21">
        <f t="shared" si="25"/>
        <v>0</v>
      </c>
      <c r="Y68" s="21">
        <f t="shared" si="25"/>
        <v>0</v>
      </c>
      <c r="Z68" s="32">
        <f t="shared" si="25"/>
        <v>0</v>
      </c>
      <c r="AA68" s="20">
        <f t="shared" si="25"/>
        <v>0</v>
      </c>
      <c r="AB68" s="21">
        <f t="shared" si="25"/>
        <v>0</v>
      </c>
      <c r="AC68" s="21">
        <f t="shared" si="25"/>
        <v>0</v>
      </c>
      <c r="AD68" s="21">
        <f t="shared" si="25"/>
        <v>0</v>
      </c>
      <c r="AE68" s="21">
        <f t="shared" si="25"/>
        <v>0</v>
      </c>
      <c r="AF68" s="21">
        <f t="shared" si="25"/>
        <v>0</v>
      </c>
      <c r="AG68" s="32">
        <f t="shared" si="25"/>
        <v>0</v>
      </c>
      <c r="AH68" s="479"/>
      <c r="AI68" s="480"/>
      <c r="AJ68" s="475"/>
    </row>
    <row r="69" spans="2:36" ht="11.25" hidden="1" customHeight="1" x14ac:dyDescent="0.15">
      <c r="B69" s="490"/>
      <c r="C69" s="492"/>
      <c r="D69" s="476"/>
      <c r="E69" s="477"/>
      <c r="F69" s="104" t="str">
        <f>""&amp;F23</f>
        <v/>
      </c>
      <c r="G69" s="105" t="str">
        <f t="shared" ref="G69:AG69" si="26">""&amp;G23</f>
        <v/>
      </c>
      <c r="H69" s="105" t="str">
        <f t="shared" si="26"/>
        <v/>
      </c>
      <c r="I69" s="105" t="str">
        <f t="shared" si="26"/>
        <v/>
      </c>
      <c r="J69" s="105" t="str">
        <f t="shared" si="26"/>
        <v/>
      </c>
      <c r="K69" s="105" t="str">
        <f t="shared" si="26"/>
        <v/>
      </c>
      <c r="L69" s="107" t="str">
        <f t="shared" si="26"/>
        <v/>
      </c>
      <c r="M69" s="104" t="str">
        <f t="shared" si="26"/>
        <v/>
      </c>
      <c r="N69" s="105" t="str">
        <f t="shared" si="26"/>
        <v/>
      </c>
      <c r="O69" s="105" t="str">
        <f t="shared" si="26"/>
        <v/>
      </c>
      <c r="P69" s="105" t="str">
        <f t="shared" si="26"/>
        <v/>
      </c>
      <c r="Q69" s="105" t="str">
        <f t="shared" si="26"/>
        <v/>
      </c>
      <c r="R69" s="105" t="str">
        <f t="shared" si="26"/>
        <v/>
      </c>
      <c r="S69" s="107" t="str">
        <f t="shared" si="26"/>
        <v/>
      </c>
      <c r="T69" s="104" t="str">
        <f t="shared" si="26"/>
        <v/>
      </c>
      <c r="U69" s="105" t="str">
        <f t="shared" si="26"/>
        <v/>
      </c>
      <c r="V69" s="105" t="str">
        <f t="shared" si="26"/>
        <v/>
      </c>
      <c r="W69" s="105" t="str">
        <f t="shared" si="26"/>
        <v/>
      </c>
      <c r="X69" s="105" t="str">
        <f t="shared" si="26"/>
        <v/>
      </c>
      <c r="Y69" s="105" t="str">
        <f t="shared" si="26"/>
        <v/>
      </c>
      <c r="Z69" s="107" t="str">
        <f t="shared" si="26"/>
        <v/>
      </c>
      <c r="AA69" s="104" t="str">
        <f t="shared" si="26"/>
        <v/>
      </c>
      <c r="AB69" s="105" t="str">
        <f t="shared" si="26"/>
        <v/>
      </c>
      <c r="AC69" s="105" t="str">
        <f t="shared" si="26"/>
        <v/>
      </c>
      <c r="AD69" s="105" t="str">
        <f t="shared" si="26"/>
        <v/>
      </c>
      <c r="AE69" s="105" t="str">
        <f t="shared" si="26"/>
        <v/>
      </c>
      <c r="AF69" s="105" t="str">
        <f t="shared" si="26"/>
        <v/>
      </c>
      <c r="AG69" s="107" t="str">
        <f t="shared" si="26"/>
        <v/>
      </c>
      <c r="AH69" s="479">
        <f>SUM(F70:AG70)</f>
        <v>0</v>
      </c>
      <c r="AI69" s="480">
        <f>AH69/4</f>
        <v>0</v>
      </c>
      <c r="AJ69" s="475"/>
    </row>
    <row r="70" spans="2:36" ht="11.25" hidden="1" customHeight="1" x14ac:dyDescent="0.15">
      <c r="B70" s="491"/>
      <c r="C70" s="492"/>
      <c r="D70" s="476"/>
      <c r="E70" s="478"/>
      <c r="F70" s="20">
        <f t="shared" ref="F70:AG70" si="27">IF(F69="",0,VLOOKUP(F69,$D$31:$AD$40,22,FALSE))</f>
        <v>0</v>
      </c>
      <c r="G70" s="21">
        <f t="shared" si="27"/>
        <v>0</v>
      </c>
      <c r="H70" s="21">
        <f t="shared" si="27"/>
        <v>0</v>
      </c>
      <c r="I70" s="21">
        <f t="shared" si="27"/>
        <v>0</v>
      </c>
      <c r="J70" s="21">
        <f t="shared" si="27"/>
        <v>0</v>
      </c>
      <c r="K70" s="21">
        <f t="shared" si="27"/>
        <v>0</v>
      </c>
      <c r="L70" s="32">
        <f t="shared" si="27"/>
        <v>0</v>
      </c>
      <c r="M70" s="20">
        <f t="shared" si="27"/>
        <v>0</v>
      </c>
      <c r="N70" s="21">
        <f t="shared" si="27"/>
        <v>0</v>
      </c>
      <c r="O70" s="21">
        <f t="shared" si="27"/>
        <v>0</v>
      </c>
      <c r="P70" s="21">
        <f t="shared" si="27"/>
        <v>0</v>
      </c>
      <c r="Q70" s="21">
        <f t="shared" si="27"/>
        <v>0</v>
      </c>
      <c r="R70" s="21">
        <f t="shared" si="27"/>
        <v>0</v>
      </c>
      <c r="S70" s="32">
        <f t="shared" si="27"/>
        <v>0</v>
      </c>
      <c r="T70" s="20">
        <f t="shared" si="27"/>
        <v>0</v>
      </c>
      <c r="U70" s="21">
        <f t="shared" si="27"/>
        <v>0</v>
      </c>
      <c r="V70" s="21">
        <f t="shared" si="27"/>
        <v>0</v>
      </c>
      <c r="W70" s="21">
        <f t="shared" si="27"/>
        <v>0</v>
      </c>
      <c r="X70" s="21">
        <f t="shared" si="27"/>
        <v>0</v>
      </c>
      <c r="Y70" s="21">
        <f t="shared" si="27"/>
        <v>0</v>
      </c>
      <c r="Z70" s="32">
        <f t="shared" si="27"/>
        <v>0</v>
      </c>
      <c r="AA70" s="20">
        <f t="shared" si="27"/>
        <v>0</v>
      </c>
      <c r="AB70" s="21">
        <f t="shared" si="27"/>
        <v>0</v>
      </c>
      <c r="AC70" s="21">
        <f t="shared" si="27"/>
        <v>0</v>
      </c>
      <c r="AD70" s="21">
        <f t="shared" si="27"/>
        <v>0</v>
      </c>
      <c r="AE70" s="21">
        <f t="shared" si="27"/>
        <v>0</v>
      </c>
      <c r="AF70" s="21">
        <f t="shared" si="27"/>
        <v>0</v>
      </c>
      <c r="AG70" s="32">
        <f t="shared" si="27"/>
        <v>0</v>
      </c>
      <c r="AH70" s="479"/>
      <c r="AI70" s="480"/>
      <c r="AJ70" s="475"/>
    </row>
    <row r="71" spans="2:36" ht="11.25" hidden="1" customHeight="1" x14ac:dyDescent="0.15">
      <c r="B71" s="490"/>
      <c r="C71" s="492"/>
      <c r="D71" s="476"/>
      <c r="E71" s="477"/>
      <c r="F71" s="104" t="str">
        <f>""&amp;F24</f>
        <v/>
      </c>
      <c r="G71" s="105" t="str">
        <f t="shared" ref="G71:AG71" si="28">""&amp;G24</f>
        <v/>
      </c>
      <c r="H71" s="105" t="str">
        <f t="shared" si="28"/>
        <v/>
      </c>
      <c r="I71" s="105" t="str">
        <f t="shared" si="28"/>
        <v/>
      </c>
      <c r="J71" s="105" t="str">
        <f t="shared" si="28"/>
        <v/>
      </c>
      <c r="K71" s="105" t="str">
        <f t="shared" si="28"/>
        <v/>
      </c>
      <c r="L71" s="107" t="str">
        <f t="shared" si="28"/>
        <v/>
      </c>
      <c r="M71" s="104" t="str">
        <f t="shared" si="28"/>
        <v/>
      </c>
      <c r="N71" s="105" t="str">
        <f t="shared" si="28"/>
        <v/>
      </c>
      <c r="O71" s="105" t="str">
        <f t="shared" si="28"/>
        <v/>
      </c>
      <c r="P71" s="105" t="str">
        <f t="shared" si="28"/>
        <v/>
      </c>
      <c r="Q71" s="105" t="str">
        <f t="shared" si="28"/>
        <v/>
      </c>
      <c r="R71" s="105" t="str">
        <f t="shared" si="28"/>
        <v/>
      </c>
      <c r="S71" s="107" t="str">
        <f t="shared" si="28"/>
        <v/>
      </c>
      <c r="T71" s="104" t="str">
        <f t="shared" si="28"/>
        <v/>
      </c>
      <c r="U71" s="105" t="str">
        <f t="shared" si="28"/>
        <v/>
      </c>
      <c r="V71" s="105" t="str">
        <f t="shared" si="28"/>
        <v/>
      </c>
      <c r="W71" s="105" t="str">
        <f t="shared" si="28"/>
        <v/>
      </c>
      <c r="X71" s="105" t="str">
        <f t="shared" si="28"/>
        <v/>
      </c>
      <c r="Y71" s="105" t="str">
        <f t="shared" si="28"/>
        <v/>
      </c>
      <c r="Z71" s="107" t="str">
        <f t="shared" si="28"/>
        <v/>
      </c>
      <c r="AA71" s="104" t="str">
        <f t="shared" si="28"/>
        <v/>
      </c>
      <c r="AB71" s="105" t="str">
        <f t="shared" si="28"/>
        <v/>
      </c>
      <c r="AC71" s="105" t="str">
        <f t="shared" si="28"/>
        <v/>
      </c>
      <c r="AD71" s="105" t="str">
        <f t="shared" si="28"/>
        <v/>
      </c>
      <c r="AE71" s="105" t="str">
        <f t="shared" si="28"/>
        <v/>
      </c>
      <c r="AF71" s="105" t="str">
        <f t="shared" si="28"/>
        <v/>
      </c>
      <c r="AG71" s="107" t="str">
        <f t="shared" si="28"/>
        <v/>
      </c>
      <c r="AH71" s="479">
        <f>SUM(F72:AG72)</f>
        <v>0</v>
      </c>
      <c r="AI71" s="480">
        <f>AH71/4</f>
        <v>0</v>
      </c>
      <c r="AJ71" s="475"/>
    </row>
    <row r="72" spans="2:36" ht="11.25" hidden="1" customHeight="1" x14ac:dyDescent="0.15">
      <c r="B72" s="491"/>
      <c r="C72" s="492"/>
      <c r="D72" s="476"/>
      <c r="E72" s="478"/>
      <c r="F72" s="20">
        <f t="shared" ref="F72:AG72" si="29">IF(F71="",0,VLOOKUP(F71,$D$31:$AD$40,22,FALSE))</f>
        <v>0</v>
      </c>
      <c r="G72" s="21">
        <f t="shared" si="29"/>
        <v>0</v>
      </c>
      <c r="H72" s="21">
        <f t="shared" si="29"/>
        <v>0</v>
      </c>
      <c r="I72" s="21">
        <f t="shared" si="29"/>
        <v>0</v>
      </c>
      <c r="J72" s="21">
        <f t="shared" si="29"/>
        <v>0</v>
      </c>
      <c r="K72" s="21">
        <f t="shared" si="29"/>
        <v>0</v>
      </c>
      <c r="L72" s="32">
        <f t="shared" si="29"/>
        <v>0</v>
      </c>
      <c r="M72" s="20">
        <f t="shared" si="29"/>
        <v>0</v>
      </c>
      <c r="N72" s="21">
        <f t="shared" si="29"/>
        <v>0</v>
      </c>
      <c r="O72" s="21">
        <f t="shared" si="29"/>
        <v>0</v>
      </c>
      <c r="P72" s="21">
        <f t="shared" si="29"/>
        <v>0</v>
      </c>
      <c r="Q72" s="21">
        <f t="shared" si="29"/>
        <v>0</v>
      </c>
      <c r="R72" s="21">
        <f t="shared" si="29"/>
        <v>0</v>
      </c>
      <c r="S72" s="32">
        <f t="shared" si="29"/>
        <v>0</v>
      </c>
      <c r="T72" s="20">
        <f t="shared" si="29"/>
        <v>0</v>
      </c>
      <c r="U72" s="21">
        <f t="shared" si="29"/>
        <v>0</v>
      </c>
      <c r="V72" s="21">
        <f t="shared" si="29"/>
        <v>0</v>
      </c>
      <c r="W72" s="21">
        <f t="shared" si="29"/>
        <v>0</v>
      </c>
      <c r="X72" s="21">
        <f t="shared" si="29"/>
        <v>0</v>
      </c>
      <c r="Y72" s="21">
        <f t="shared" si="29"/>
        <v>0</v>
      </c>
      <c r="Z72" s="32">
        <f t="shared" si="29"/>
        <v>0</v>
      </c>
      <c r="AA72" s="20">
        <f t="shared" si="29"/>
        <v>0</v>
      </c>
      <c r="AB72" s="21">
        <f t="shared" si="29"/>
        <v>0</v>
      </c>
      <c r="AC72" s="21">
        <f t="shared" si="29"/>
        <v>0</v>
      </c>
      <c r="AD72" s="21">
        <f t="shared" si="29"/>
        <v>0</v>
      </c>
      <c r="AE72" s="21">
        <f t="shared" si="29"/>
        <v>0</v>
      </c>
      <c r="AF72" s="21">
        <f t="shared" si="29"/>
        <v>0</v>
      </c>
      <c r="AG72" s="32">
        <f t="shared" si="29"/>
        <v>0</v>
      </c>
      <c r="AH72" s="479"/>
      <c r="AI72" s="480"/>
      <c r="AJ72" s="475"/>
    </row>
    <row r="73" spans="2:36" ht="11.25" hidden="1" customHeight="1" x14ac:dyDescent="0.15">
      <c r="B73" s="490"/>
      <c r="C73" s="492"/>
      <c r="D73" s="476"/>
      <c r="E73" s="477"/>
      <c r="F73" s="104" t="str">
        <f>""&amp;F25</f>
        <v/>
      </c>
      <c r="G73" s="105" t="str">
        <f t="shared" ref="G73:AG73" si="30">""&amp;G25</f>
        <v/>
      </c>
      <c r="H73" s="105" t="str">
        <f t="shared" si="30"/>
        <v/>
      </c>
      <c r="I73" s="105" t="str">
        <f t="shared" si="30"/>
        <v/>
      </c>
      <c r="J73" s="105" t="str">
        <f t="shared" si="30"/>
        <v/>
      </c>
      <c r="K73" s="105" t="str">
        <f t="shared" si="30"/>
        <v/>
      </c>
      <c r="L73" s="107" t="str">
        <f>""&amp;L26</f>
        <v/>
      </c>
      <c r="M73" s="104" t="str">
        <f t="shared" si="30"/>
        <v/>
      </c>
      <c r="N73" s="105" t="str">
        <f t="shared" si="30"/>
        <v/>
      </c>
      <c r="O73" s="105" t="str">
        <f t="shared" si="30"/>
        <v/>
      </c>
      <c r="P73" s="105" t="str">
        <f t="shared" si="30"/>
        <v/>
      </c>
      <c r="Q73" s="105" t="str">
        <f t="shared" si="30"/>
        <v/>
      </c>
      <c r="R73" s="105" t="str">
        <f t="shared" si="30"/>
        <v/>
      </c>
      <c r="S73" s="107" t="str">
        <f t="shared" si="30"/>
        <v/>
      </c>
      <c r="T73" s="104" t="str">
        <f t="shared" si="30"/>
        <v/>
      </c>
      <c r="U73" s="105" t="str">
        <f t="shared" si="30"/>
        <v/>
      </c>
      <c r="V73" s="105" t="str">
        <f t="shared" si="30"/>
        <v/>
      </c>
      <c r="W73" s="105" t="str">
        <f t="shared" si="30"/>
        <v/>
      </c>
      <c r="X73" s="105" t="str">
        <f t="shared" si="30"/>
        <v/>
      </c>
      <c r="Y73" s="105" t="str">
        <f t="shared" si="30"/>
        <v/>
      </c>
      <c r="Z73" s="107" t="str">
        <f t="shared" si="30"/>
        <v/>
      </c>
      <c r="AA73" s="104" t="str">
        <f t="shared" si="30"/>
        <v/>
      </c>
      <c r="AB73" s="105" t="str">
        <f t="shared" si="30"/>
        <v/>
      </c>
      <c r="AC73" s="105" t="str">
        <f t="shared" si="30"/>
        <v/>
      </c>
      <c r="AD73" s="105" t="str">
        <f t="shared" si="30"/>
        <v/>
      </c>
      <c r="AE73" s="105" t="str">
        <f t="shared" si="30"/>
        <v/>
      </c>
      <c r="AF73" s="105" t="str">
        <f t="shared" si="30"/>
        <v/>
      </c>
      <c r="AG73" s="107" t="str">
        <f t="shared" si="30"/>
        <v/>
      </c>
      <c r="AH73" s="479">
        <f>SUM(F74:AG74)</f>
        <v>0</v>
      </c>
      <c r="AI73" s="480">
        <f>AH73/4</f>
        <v>0</v>
      </c>
      <c r="AJ73" s="475"/>
    </row>
    <row r="74" spans="2:36" ht="11.25" hidden="1" customHeight="1" x14ac:dyDescent="0.15">
      <c r="B74" s="491"/>
      <c r="C74" s="492"/>
      <c r="D74" s="476"/>
      <c r="E74" s="478"/>
      <c r="F74" s="20">
        <f t="shared" ref="F74:AG74" si="31">IF(F73="",0,VLOOKUP(F73,$D$31:$AD$40,22,FALSE))</f>
        <v>0</v>
      </c>
      <c r="G74" s="21">
        <f t="shared" si="31"/>
        <v>0</v>
      </c>
      <c r="H74" s="21">
        <f t="shared" si="31"/>
        <v>0</v>
      </c>
      <c r="I74" s="21">
        <f t="shared" si="31"/>
        <v>0</v>
      </c>
      <c r="J74" s="21">
        <f t="shared" si="31"/>
        <v>0</v>
      </c>
      <c r="K74" s="21">
        <f t="shared" si="31"/>
        <v>0</v>
      </c>
      <c r="L74" s="32">
        <f t="shared" si="31"/>
        <v>0</v>
      </c>
      <c r="M74" s="20">
        <f t="shared" si="31"/>
        <v>0</v>
      </c>
      <c r="N74" s="21">
        <f t="shared" si="31"/>
        <v>0</v>
      </c>
      <c r="O74" s="21">
        <f t="shared" si="31"/>
        <v>0</v>
      </c>
      <c r="P74" s="21">
        <f t="shared" si="31"/>
        <v>0</v>
      </c>
      <c r="Q74" s="21">
        <f t="shared" si="31"/>
        <v>0</v>
      </c>
      <c r="R74" s="21">
        <f t="shared" si="31"/>
        <v>0</v>
      </c>
      <c r="S74" s="32">
        <f t="shared" si="31"/>
        <v>0</v>
      </c>
      <c r="T74" s="20">
        <f t="shared" si="31"/>
        <v>0</v>
      </c>
      <c r="U74" s="21">
        <f t="shared" si="31"/>
        <v>0</v>
      </c>
      <c r="V74" s="21">
        <f t="shared" si="31"/>
        <v>0</v>
      </c>
      <c r="W74" s="21">
        <f t="shared" si="31"/>
        <v>0</v>
      </c>
      <c r="X74" s="21">
        <f t="shared" si="31"/>
        <v>0</v>
      </c>
      <c r="Y74" s="21">
        <f t="shared" si="31"/>
        <v>0</v>
      </c>
      <c r="Z74" s="32">
        <f t="shared" si="31"/>
        <v>0</v>
      </c>
      <c r="AA74" s="20">
        <f t="shared" si="31"/>
        <v>0</v>
      </c>
      <c r="AB74" s="21">
        <f t="shared" si="31"/>
        <v>0</v>
      </c>
      <c r="AC74" s="21">
        <f t="shared" si="31"/>
        <v>0</v>
      </c>
      <c r="AD74" s="21">
        <f t="shared" si="31"/>
        <v>0</v>
      </c>
      <c r="AE74" s="21">
        <f t="shared" si="31"/>
        <v>0</v>
      </c>
      <c r="AF74" s="21">
        <f t="shared" si="31"/>
        <v>0</v>
      </c>
      <c r="AG74" s="32">
        <f t="shared" si="31"/>
        <v>0</v>
      </c>
      <c r="AH74" s="479"/>
      <c r="AI74" s="480"/>
      <c r="AJ74" s="475"/>
    </row>
    <row r="75" spans="2:36" ht="11.25" hidden="1" customHeight="1" x14ac:dyDescent="0.15">
      <c r="B75" s="490"/>
      <c r="C75" s="492"/>
      <c r="D75" s="476"/>
      <c r="E75" s="477"/>
      <c r="F75" s="104" t="str">
        <f>""&amp;F26</f>
        <v/>
      </c>
      <c r="G75" s="105" t="str">
        <f t="shared" ref="G75:AG75" si="32">""&amp;G26</f>
        <v/>
      </c>
      <c r="H75" s="105" t="str">
        <f t="shared" si="32"/>
        <v/>
      </c>
      <c r="I75" s="105" t="str">
        <f t="shared" si="32"/>
        <v/>
      </c>
      <c r="J75" s="105" t="str">
        <f t="shared" si="32"/>
        <v/>
      </c>
      <c r="K75" s="105" t="str">
        <f t="shared" si="32"/>
        <v/>
      </c>
      <c r="L75" s="107" t="str">
        <f>""&amp;L26</f>
        <v/>
      </c>
      <c r="M75" s="104" t="str">
        <f t="shared" si="32"/>
        <v/>
      </c>
      <c r="N75" s="105" t="str">
        <f t="shared" si="32"/>
        <v/>
      </c>
      <c r="O75" s="105" t="str">
        <f t="shared" si="32"/>
        <v/>
      </c>
      <c r="P75" s="105" t="str">
        <f t="shared" si="32"/>
        <v/>
      </c>
      <c r="Q75" s="105" t="str">
        <f t="shared" si="32"/>
        <v/>
      </c>
      <c r="R75" s="105" t="str">
        <f t="shared" si="32"/>
        <v/>
      </c>
      <c r="S75" s="107" t="str">
        <f t="shared" si="32"/>
        <v/>
      </c>
      <c r="T75" s="104" t="str">
        <f t="shared" si="32"/>
        <v/>
      </c>
      <c r="U75" s="105" t="str">
        <f t="shared" si="32"/>
        <v/>
      </c>
      <c r="V75" s="105" t="str">
        <f t="shared" si="32"/>
        <v/>
      </c>
      <c r="W75" s="105" t="str">
        <f t="shared" si="32"/>
        <v/>
      </c>
      <c r="X75" s="105" t="str">
        <f t="shared" si="32"/>
        <v/>
      </c>
      <c r="Y75" s="105" t="str">
        <f t="shared" si="32"/>
        <v/>
      </c>
      <c r="Z75" s="107" t="str">
        <f t="shared" si="32"/>
        <v/>
      </c>
      <c r="AA75" s="104" t="str">
        <f t="shared" si="32"/>
        <v/>
      </c>
      <c r="AB75" s="105" t="str">
        <f t="shared" si="32"/>
        <v/>
      </c>
      <c r="AC75" s="105" t="str">
        <f t="shared" si="32"/>
        <v/>
      </c>
      <c r="AD75" s="105" t="str">
        <f t="shared" si="32"/>
        <v/>
      </c>
      <c r="AE75" s="105" t="str">
        <f t="shared" si="32"/>
        <v/>
      </c>
      <c r="AF75" s="105" t="str">
        <f t="shared" si="32"/>
        <v/>
      </c>
      <c r="AG75" s="107" t="str">
        <f t="shared" si="32"/>
        <v/>
      </c>
      <c r="AH75" s="479">
        <f>SUM(F76:AG76)</f>
        <v>0</v>
      </c>
      <c r="AI75" s="480">
        <f>AH75/4</f>
        <v>0</v>
      </c>
      <c r="AJ75" s="475"/>
    </row>
    <row r="76" spans="2:36" ht="11.25" hidden="1" customHeight="1" x14ac:dyDescent="0.15">
      <c r="B76" s="491"/>
      <c r="C76" s="492"/>
      <c r="D76" s="476"/>
      <c r="E76" s="478"/>
      <c r="F76" s="20">
        <f t="shared" ref="F76:AG76" si="33">IF(F75="",0,VLOOKUP(F75,$D$31:$AD$40,22,FALSE))</f>
        <v>0</v>
      </c>
      <c r="G76" s="21">
        <f t="shared" si="33"/>
        <v>0</v>
      </c>
      <c r="H76" s="21">
        <f t="shared" si="33"/>
        <v>0</v>
      </c>
      <c r="I76" s="21">
        <f t="shared" si="33"/>
        <v>0</v>
      </c>
      <c r="J76" s="21">
        <f t="shared" si="33"/>
        <v>0</v>
      </c>
      <c r="K76" s="21">
        <f t="shared" si="33"/>
        <v>0</v>
      </c>
      <c r="L76" s="32">
        <f t="shared" si="33"/>
        <v>0</v>
      </c>
      <c r="M76" s="20">
        <f t="shared" si="33"/>
        <v>0</v>
      </c>
      <c r="N76" s="21">
        <f t="shared" si="33"/>
        <v>0</v>
      </c>
      <c r="O76" s="21">
        <f t="shared" si="33"/>
        <v>0</v>
      </c>
      <c r="P76" s="21">
        <f t="shared" si="33"/>
        <v>0</v>
      </c>
      <c r="Q76" s="21">
        <f t="shared" si="33"/>
        <v>0</v>
      </c>
      <c r="R76" s="21">
        <f t="shared" si="33"/>
        <v>0</v>
      </c>
      <c r="S76" s="32">
        <f t="shared" si="33"/>
        <v>0</v>
      </c>
      <c r="T76" s="20">
        <f t="shared" si="33"/>
        <v>0</v>
      </c>
      <c r="U76" s="21">
        <f t="shared" si="33"/>
        <v>0</v>
      </c>
      <c r="V76" s="21">
        <f t="shared" si="33"/>
        <v>0</v>
      </c>
      <c r="W76" s="21">
        <f t="shared" si="33"/>
        <v>0</v>
      </c>
      <c r="X76" s="21">
        <f t="shared" si="33"/>
        <v>0</v>
      </c>
      <c r="Y76" s="21">
        <f t="shared" si="33"/>
        <v>0</v>
      </c>
      <c r="Z76" s="32">
        <f t="shared" si="33"/>
        <v>0</v>
      </c>
      <c r="AA76" s="20">
        <f t="shared" si="33"/>
        <v>0</v>
      </c>
      <c r="AB76" s="21">
        <f t="shared" si="33"/>
        <v>0</v>
      </c>
      <c r="AC76" s="21">
        <f t="shared" si="33"/>
        <v>0</v>
      </c>
      <c r="AD76" s="21">
        <f t="shared" si="33"/>
        <v>0</v>
      </c>
      <c r="AE76" s="21">
        <f t="shared" si="33"/>
        <v>0</v>
      </c>
      <c r="AF76" s="21">
        <f t="shared" si="33"/>
        <v>0</v>
      </c>
      <c r="AG76" s="32">
        <f t="shared" si="33"/>
        <v>0</v>
      </c>
      <c r="AH76" s="479"/>
      <c r="AI76" s="480"/>
      <c r="AJ76" s="475"/>
    </row>
    <row r="77" spans="2:36" ht="11.25" hidden="1" customHeight="1" x14ac:dyDescent="0.15">
      <c r="B77" s="490"/>
      <c r="C77" s="492"/>
      <c r="D77" s="476"/>
      <c r="E77" s="477"/>
      <c r="F77" s="104" t="str">
        <f>""&amp;F27</f>
        <v/>
      </c>
      <c r="G77" s="105" t="str">
        <f t="shared" ref="G77:AG77" si="34">""&amp;G27</f>
        <v/>
      </c>
      <c r="H77" s="105" t="str">
        <f t="shared" si="34"/>
        <v/>
      </c>
      <c r="I77" s="105" t="str">
        <f t="shared" si="34"/>
        <v/>
      </c>
      <c r="J77" s="105" t="str">
        <f t="shared" si="34"/>
        <v/>
      </c>
      <c r="K77" s="105" t="str">
        <f t="shared" si="34"/>
        <v/>
      </c>
      <c r="L77" s="107" t="str">
        <f t="shared" si="34"/>
        <v/>
      </c>
      <c r="M77" s="104" t="str">
        <f t="shared" si="34"/>
        <v/>
      </c>
      <c r="N77" s="105" t="str">
        <f t="shared" si="34"/>
        <v/>
      </c>
      <c r="O77" s="105" t="str">
        <f t="shared" si="34"/>
        <v/>
      </c>
      <c r="P77" s="105" t="str">
        <f t="shared" si="34"/>
        <v/>
      </c>
      <c r="Q77" s="105" t="str">
        <f t="shared" si="34"/>
        <v/>
      </c>
      <c r="R77" s="105" t="str">
        <f t="shared" si="34"/>
        <v/>
      </c>
      <c r="S77" s="107" t="str">
        <f t="shared" si="34"/>
        <v/>
      </c>
      <c r="T77" s="104" t="str">
        <f t="shared" si="34"/>
        <v/>
      </c>
      <c r="U77" s="105" t="str">
        <f t="shared" si="34"/>
        <v/>
      </c>
      <c r="V77" s="105" t="str">
        <f t="shared" si="34"/>
        <v/>
      </c>
      <c r="W77" s="105" t="str">
        <f t="shared" si="34"/>
        <v/>
      </c>
      <c r="X77" s="105" t="str">
        <f t="shared" si="34"/>
        <v/>
      </c>
      <c r="Y77" s="105" t="str">
        <f t="shared" si="34"/>
        <v/>
      </c>
      <c r="Z77" s="107" t="str">
        <f t="shared" si="34"/>
        <v/>
      </c>
      <c r="AA77" s="104" t="str">
        <f t="shared" si="34"/>
        <v/>
      </c>
      <c r="AB77" s="105" t="str">
        <f t="shared" si="34"/>
        <v/>
      </c>
      <c r="AC77" s="105" t="str">
        <f t="shared" si="34"/>
        <v/>
      </c>
      <c r="AD77" s="105" t="str">
        <f t="shared" si="34"/>
        <v/>
      </c>
      <c r="AE77" s="105" t="str">
        <f t="shared" si="34"/>
        <v/>
      </c>
      <c r="AF77" s="105" t="str">
        <f t="shared" si="34"/>
        <v/>
      </c>
      <c r="AG77" s="107" t="str">
        <f t="shared" si="34"/>
        <v/>
      </c>
      <c r="AH77" s="480">
        <f>SUM(F78:AG78)</f>
        <v>0</v>
      </c>
      <c r="AI77" s="480">
        <f>AH77/4</f>
        <v>0</v>
      </c>
      <c r="AJ77" s="475"/>
    </row>
    <row r="78" spans="2:36" ht="11.25" hidden="1" customHeight="1" thickBot="1" x14ac:dyDescent="0.2">
      <c r="B78" s="495"/>
      <c r="C78" s="496"/>
      <c r="D78" s="497"/>
      <c r="E78" s="498"/>
      <c r="F78" s="290">
        <f t="shared" ref="F78:AG78" si="35">IF(F77="",0,VLOOKUP(F77,$D$31:$AD$40,22,FALSE))</f>
        <v>0</v>
      </c>
      <c r="G78" s="291">
        <f t="shared" si="35"/>
        <v>0</v>
      </c>
      <c r="H78" s="291">
        <f t="shared" si="35"/>
        <v>0</v>
      </c>
      <c r="I78" s="291">
        <f t="shared" si="35"/>
        <v>0</v>
      </c>
      <c r="J78" s="291">
        <f t="shared" si="35"/>
        <v>0</v>
      </c>
      <c r="K78" s="291">
        <f t="shared" si="35"/>
        <v>0</v>
      </c>
      <c r="L78" s="292">
        <f t="shared" si="35"/>
        <v>0</v>
      </c>
      <c r="M78" s="290">
        <f t="shared" si="35"/>
        <v>0</v>
      </c>
      <c r="N78" s="291">
        <f t="shared" si="35"/>
        <v>0</v>
      </c>
      <c r="O78" s="291">
        <f t="shared" si="35"/>
        <v>0</v>
      </c>
      <c r="P78" s="291">
        <f t="shared" si="35"/>
        <v>0</v>
      </c>
      <c r="Q78" s="291">
        <f t="shared" si="35"/>
        <v>0</v>
      </c>
      <c r="R78" s="291">
        <f t="shared" si="35"/>
        <v>0</v>
      </c>
      <c r="S78" s="292">
        <f t="shared" si="35"/>
        <v>0</v>
      </c>
      <c r="T78" s="290">
        <f t="shared" si="35"/>
        <v>0</v>
      </c>
      <c r="U78" s="291">
        <f t="shared" si="35"/>
        <v>0</v>
      </c>
      <c r="V78" s="291">
        <f t="shared" si="35"/>
        <v>0</v>
      </c>
      <c r="W78" s="291">
        <f t="shared" si="35"/>
        <v>0</v>
      </c>
      <c r="X78" s="291">
        <f t="shared" si="35"/>
        <v>0</v>
      </c>
      <c r="Y78" s="291">
        <f t="shared" si="35"/>
        <v>0</v>
      </c>
      <c r="Z78" s="292">
        <f t="shared" si="35"/>
        <v>0</v>
      </c>
      <c r="AA78" s="290">
        <f t="shared" si="35"/>
        <v>0</v>
      </c>
      <c r="AB78" s="291">
        <f t="shared" si="35"/>
        <v>0</v>
      </c>
      <c r="AC78" s="291">
        <f t="shared" si="35"/>
        <v>0</v>
      </c>
      <c r="AD78" s="291">
        <f t="shared" si="35"/>
        <v>0</v>
      </c>
      <c r="AE78" s="291">
        <f t="shared" si="35"/>
        <v>0</v>
      </c>
      <c r="AF78" s="291">
        <f t="shared" si="35"/>
        <v>0</v>
      </c>
      <c r="AG78" s="292">
        <f t="shared" si="35"/>
        <v>0</v>
      </c>
      <c r="AH78" s="499"/>
      <c r="AI78" s="499"/>
      <c r="AJ78" s="500"/>
    </row>
    <row r="79" spans="2:36" ht="11.25" customHeight="1" x14ac:dyDescent="0.15"/>
    <row r="80" spans="2:36" ht="11.25" customHeight="1" x14ac:dyDescent="0.15"/>
  </sheetData>
  <mergeCells count="159">
    <mergeCell ref="B77:B78"/>
    <mergeCell ref="C77:C78"/>
    <mergeCell ref="D77:D78"/>
    <mergeCell ref="E77:E78"/>
    <mergeCell ref="AH77:AH78"/>
    <mergeCell ref="AI77:AI78"/>
    <mergeCell ref="AJ77:AJ78"/>
    <mergeCell ref="B75:B76"/>
    <mergeCell ref="C75:C76"/>
    <mergeCell ref="AI73:AI74"/>
    <mergeCell ref="AJ73:AJ74"/>
    <mergeCell ref="B71:B72"/>
    <mergeCell ref="C71:C72"/>
    <mergeCell ref="D71:D72"/>
    <mergeCell ref="E71:E72"/>
    <mergeCell ref="AH71:AH72"/>
    <mergeCell ref="AI71:AI72"/>
    <mergeCell ref="D75:D76"/>
    <mergeCell ref="E75:E76"/>
    <mergeCell ref="AH75:AH76"/>
    <mergeCell ref="AI75:AI76"/>
    <mergeCell ref="AJ71:AJ72"/>
    <mergeCell ref="B73:B74"/>
    <mergeCell ref="C73:C74"/>
    <mergeCell ref="D73:D74"/>
    <mergeCell ref="E73:E74"/>
    <mergeCell ref="AH73:AH74"/>
    <mergeCell ref="AJ75:AJ76"/>
    <mergeCell ref="B69:B70"/>
    <mergeCell ref="C69:C70"/>
    <mergeCell ref="D69:D70"/>
    <mergeCell ref="E69:E70"/>
    <mergeCell ref="AH69:AH70"/>
    <mergeCell ref="AI69:AI70"/>
    <mergeCell ref="AJ69:AJ70"/>
    <mergeCell ref="B67:B68"/>
    <mergeCell ref="C67:C68"/>
    <mergeCell ref="AI65:AI66"/>
    <mergeCell ref="AJ65:AJ66"/>
    <mergeCell ref="B63:B64"/>
    <mergeCell ref="C63:C64"/>
    <mergeCell ref="D63:D64"/>
    <mergeCell ref="E63:E64"/>
    <mergeCell ref="AH63:AH64"/>
    <mergeCell ref="AI63:AI64"/>
    <mergeCell ref="D67:D68"/>
    <mergeCell ref="E67:E68"/>
    <mergeCell ref="AH67:AH68"/>
    <mergeCell ref="AI67:AI68"/>
    <mergeCell ref="AJ63:AJ64"/>
    <mergeCell ref="B65:B66"/>
    <mergeCell ref="C65:C66"/>
    <mergeCell ref="D65:D66"/>
    <mergeCell ref="E65:E66"/>
    <mergeCell ref="AH65:AH66"/>
    <mergeCell ref="AJ67:AJ68"/>
    <mergeCell ref="B61:B62"/>
    <mergeCell ref="C61:C62"/>
    <mergeCell ref="D61:D62"/>
    <mergeCell ref="E61:E62"/>
    <mergeCell ref="AH61:AH62"/>
    <mergeCell ref="AI61:AI62"/>
    <mergeCell ref="AJ61:AJ62"/>
    <mergeCell ref="B59:B60"/>
    <mergeCell ref="C59:C60"/>
    <mergeCell ref="AI57:AI58"/>
    <mergeCell ref="AJ57:AJ58"/>
    <mergeCell ref="B55:B56"/>
    <mergeCell ref="C55:C56"/>
    <mergeCell ref="D55:D56"/>
    <mergeCell ref="E55:E56"/>
    <mergeCell ref="AH55:AH56"/>
    <mergeCell ref="AI55:AI56"/>
    <mergeCell ref="D59:D60"/>
    <mergeCell ref="E59:E60"/>
    <mergeCell ref="AH59:AH60"/>
    <mergeCell ref="AI59:AI60"/>
    <mergeCell ref="AJ55:AJ56"/>
    <mergeCell ref="B57:B58"/>
    <mergeCell ref="C57:C58"/>
    <mergeCell ref="D57:D58"/>
    <mergeCell ref="E57:E58"/>
    <mergeCell ref="AH57:AH58"/>
    <mergeCell ref="AJ59:AJ60"/>
    <mergeCell ref="AJ51:AJ52"/>
    <mergeCell ref="B53:B54"/>
    <mergeCell ref="C53:C54"/>
    <mergeCell ref="D53:D54"/>
    <mergeCell ref="E53:E54"/>
    <mergeCell ref="AH53:AH54"/>
    <mergeCell ref="AI53:AI54"/>
    <mergeCell ref="AJ53:AJ54"/>
    <mergeCell ref="B51:B52"/>
    <mergeCell ref="C51:C52"/>
    <mergeCell ref="D51:D52"/>
    <mergeCell ref="E51:E52"/>
    <mergeCell ref="AH51:AH52"/>
    <mergeCell ref="AI51:AI52"/>
    <mergeCell ref="B49:B50"/>
    <mergeCell ref="C49:C50"/>
    <mergeCell ref="D49:D50"/>
    <mergeCell ref="E49:E50"/>
    <mergeCell ref="AH49:AH50"/>
    <mergeCell ref="AI49:AI50"/>
    <mergeCell ref="AJ49:AJ50"/>
    <mergeCell ref="Y39:Z39"/>
    <mergeCell ref="AD39:AE39"/>
    <mergeCell ref="Y40:Z40"/>
    <mergeCell ref="AD40:AE40"/>
    <mergeCell ref="U37:V37"/>
    <mergeCell ref="Y37:Z37"/>
    <mergeCell ref="AD37:AE37"/>
    <mergeCell ref="U38:V38"/>
    <mergeCell ref="Y38:Z38"/>
    <mergeCell ref="U34:V34"/>
    <mergeCell ref="Y34:Z34"/>
    <mergeCell ref="AD34:AE34"/>
    <mergeCell ref="AD38:AE38"/>
    <mergeCell ref="U35:V35"/>
    <mergeCell ref="Y35:Z35"/>
    <mergeCell ref="AD35:AE35"/>
    <mergeCell ref="U36:V36"/>
    <mergeCell ref="Y36:Z36"/>
    <mergeCell ref="AD36:AE36"/>
    <mergeCell ref="U31:V31"/>
    <mergeCell ref="Y31:Z31"/>
    <mergeCell ref="AD31:AE31"/>
    <mergeCell ref="U32:V32"/>
    <mergeCell ref="Y32:Z32"/>
    <mergeCell ref="AD32:AE32"/>
    <mergeCell ref="U33:V33"/>
    <mergeCell ref="Y33:Z33"/>
    <mergeCell ref="AD33:AE33"/>
    <mergeCell ref="B10:B12"/>
    <mergeCell ref="C10:C12"/>
    <mergeCell ref="D10:D12"/>
    <mergeCell ref="E10:E12"/>
    <mergeCell ref="F10:L10"/>
    <mergeCell ref="M10:S10"/>
    <mergeCell ref="B28:E28"/>
    <mergeCell ref="AH28:AJ28"/>
    <mergeCell ref="F30:M30"/>
    <mergeCell ref="P30:S30"/>
    <mergeCell ref="X30:AA30"/>
    <mergeCell ref="T10:Z10"/>
    <mergeCell ref="AA10:AG10"/>
    <mergeCell ref="AH10:AH12"/>
    <mergeCell ref="AI10:AI12"/>
    <mergeCell ref="AJ10:AJ12"/>
    <mergeCell ref="K7:N7"/>
    <mergeCell ref="P7:Q7"/>
    <mergeCell ref="AJ7:AJ8"/>
    <mergeCell ref="B8:P8"/>
    <mergeCell ref="Y8:AI8"/>
    <mergeCell ref="C9:E9"/>
    <mergeCell ref="Y9:AI9"/>
    <mergeCell ref="U7:X7"/>
    <mergeCell ref="Y7:AI7"/>
    <mergeCell ref="U8:X8"/>
  </mergeCells>
  <phoneticPr fontId="3"/>
  <dataValidations count="17">
    <dataValidation type="list" allowBlank="1" showInputMessage="1" showErrorMessage="1" sqref="H31:H40 R31:R40 M31:M40">
      <formula1>"0,15,30,45"</formula1>
    </dataValidation>
    <dataValidation type="textLength" allowBlank="1" showInputMessage="1" showErrorMessage="1" error="2文字以内で設定してください" sqref="D31:D40">
      <formula1>1</formula1>
      <formula2>2</formula2>
    </dataValidation>
    <dataValidation type="list" allowBlank="1" showInputMessage="1" showErrorMessage="1" sqref="F31:F40">
      <formula1>"0,1,2,3,4,5,6,7,8,9,10,11,12,13,14,15,16,17,18,19,20,21,22,23"</formula1>
    </dataValidation>
    <dataValidation type="list" allowBlank="1" showInputMessage="1" showErrorMessage="1" sqref="K31:K40">
      <formula1>"1,2,3,4,5,6,7,8,9,10,11,12,13,14,15,16,17,18,19,20,21,22,23,24"</formula1>
    </dataValidation>
    <dataValidation type="list" operator="greaterThanOrEqual" allowBlank="1" showInputMessage="1" showErrorMessage="1" sqref="P31:P40">
      <formula1>"0,1,2"</formula1>
    </dataValidation>
    <dataValidation type="list" allowBlank="1" showInputMessage="1" showErrorMessage="1" sqref="F13:AG27">
      <formula1>$D$30:$D$40</formula1>
    </dataValidation>
    <dataValidation type="list" allowBlank="1" showInputMessage="1" showErrorMessage="1" promptTitle="サービス提供時間帯の入力" prompt="送迎の時間を除いたサービスを提供する時間帯を入力してください。" sqref="I9 N9">
      <formula1>"0,15,30,45"</formula1>
    </dataValidation>
    <dataValidation type="list" allowBlank="1" showInputMessage="1" showErrorMessage="1" promptTitle="曜日の設定" prompt="当該月の１日の曜日を選んでください_x000a__x000a_" sqref="F12">
      <formula1>"月,火,水,木,金,土,日"</formula1>
    </dataValidation>
    <dataValidation type="decimal" allowBlank="1" showInputMessage="1" showErrorMessage="1" error="32時間以上40時間以下としてください。" sqref="AJ9">
      <formula1>32</formula1>
      <formula2>40</formula2>
    </dataValidation>
    <dataValidation allowBlank="1" showInputMessage="1" showErrorMessage="1" promptTitle="ユニット名" prompt="ユニットごとに作成してください。_x000a_ユニット間で兼務する場合は時間数を分けてください_x000a_" sqref="Y9:AI9"/>
    <dataValidation allowBlank="1" showInputMessage="1" showErrorMessage="1" promptTitle="事業所名" sqref="Y8:AI8"/>
    <dataValidation type="list" allowBlank="1" showInputMessage="1" showErrorMessage="1" promptTitle="サービス提供時間帯の入力" prompt="送迎の時間を除いたサービスを提供する時間帯を入力してください。" sqref="L9">
      <formula1>"15,16,17,18,19"</formula1>
    </dataValidation>
    <dataValidation type="list" allowBlank="1" showInputMessage="1" showErrorMessage="1" promptTitle="サービス提供時間帯の入力" prompt="送迎の時間を除いたサービスを提供する時間帯を入力してください。" sqref="G9">
      <formula1>"8,9,10,11"</formula1>
    </dataValidation>
    <dataValidation type="list" allowBlank="1" showInputMessage="1" showErrorMessage="1" sqref="C13:C27">
      <formula1>"常,非"</formula1>
    </dataValidation>
    <dataValidation type="list" allowBlank="1" showInputMessage="1" showErrorMessage="1" sqref="D13:D27">
      <formula1>"専,兼"</formula1>
    </dataValidation>
    <dataValidation type="list" allowBlank="1" showInputMessage="1" showErrorMessage="1" sqref="B13:B27">
      <formula1>"管理者,生活相談員,介護職員,看護職員,機能訓練指導員"</formula1>
    </dataValidation>
    <dataValidation type="list" allowBlank="1" showInputMessage="1" showErrorMessage="1" sqref="Y7:AI7">
      <formula1>"認知症対応型通所介護,地域密着型通所介護"</formula1>
    </dataValidation>
  </dataValidations>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B1:AJ79"/>
  <sheetViews>
    <sheetView showGridLines="0" view="pageBreakPreview" zoomScaleNormal="85" zoomScaleSheetLayoutView="100" workbookViewId="0">
      <selection activeCell="AI13" sqref="AI13"/>
    </sheetView>
  </sheetViews>
  <sheetFormatPr defaultRowHeight="12" x14ac:dyDescent="0.15"/>
  <cols>
    <col min="1" max="1" width="0.75" style="1" customWidth="1"/>
    <col min="2" max="2" width="12" style="1" customWidth="1"/>
    <col min="3" max="4" width="4" style="1" customWidth="1"/>
    <col min="5" max="5" width="10.75" style="1" customWidth="1"/>
    <col min="6" max="33" width="2.75" style="1" customWidth="1"/>
    <col min="34" max="35" width="8.25" style="1" customWidth="1"/>
    <col min="36" max="36" width="15.5" style="1" customWidth="1"/>
    <col min="37" max="16384" width="9" style="1"/>
  </cols>
  <sheetData>
    <row r="1" spans="2:36" ht="12.75" customHeight="1" x14ac:dyDescent="0.15"/>
    <row r="2" spans="2:36" ht="12.75" customHeight="1" x14ac:dyDescent="0.15"/>
    <row r="3" spans="2:36" ht="12.75" customHeight="1" x14ac:dyDescent="0.15"/>
    <row r="4" spans="2:36" ht="12.75" customHeight="1" x14ac:dyDescent="0.15"/>
    <row r="5" spans="2:36" ht="12.75" customHeight="1" x14ac:dyDescent="0.15"/>
    <row r="6" spans="2:36" ht="12.75" customHeight="1" thickBot="1" x14ac:dyDescent="0.2"/>
    <row r="7" spans="2:36" ht="16.5" customHeight="1" thickBot="1" x14ac:dyDescent="0.2">
      <c r="B7" s="12" t="s">
        <v>0</v>
      </c>
      <c r="C7" s="2"/>
      <c r="K7" s="421"/>
      <c r="L7" s="422"/>
      <c r="M7" s="422"/>
      <c r="N7" s="423"/>
      <c r="O7" s="215" t="s">
        <v>9</v>
      </c>
      <c r="P7" s="421"/>
      <c r="Q7" s="423"/>
      <c r="R7" s="215" t="s">
        <v>10</v>
      </c>
      <c r="S7" s="215" t="s">
        <v>11</v>
      </c>
      <c r="T7" s="13"/>
      <c r="U7" s="431" t="s">
        <v>119</v>
      </c>
      <c r="V7" s="431"/>
      <c r="W7" s="431"/>
      <c r="X7" s="432"/>
      <c r="Y7" s="433"/>
      <c r="Z7" s="434"/>
      <c r="AA7" s="434"/>
      <c r="AB7" s="434"/>
      <c r="AC7" s="434"/>
      <c r="AD7" s="434"/>
      <c r="AE7" s="434"/>
      <c r="AF7" s="434"/>
      <c r="AG7" s="434"/>
      <c r="AH7" s="434"/>
      <c r="AI7" s="435"/>
      <c r="AJ7" s="424" t="s">
        <v>83</v>
      </c>
    </row>
    <row r="8" spans="2:36" ht="16.5" customHeight="1" thickBot="1" x14ac:dyDescent="0.2">
      <c r="B8" s="425" t="s">
        <v>12</v>
      </c>
      <c r="C8" s="425"/>
      <c r="D8" s="425"/>
      <c r="E8" s="425"/>
      <c r="F8" s="425"/>
      <c r="G8" s="425"/>
      <c r="H8" s="425"/>
      <c r="I8" s="425"/>
      <c r="J8" s="425"/>
      <c r="K8" s="425"/>
      <c r="L8" s="425"/>
      <c r="M8" s="425"/>
      <c r="N8" s="425"/>
      <c r="O8" s="425"/>
      <c r="P8" s="425"/>
      <c r="Q8" s="16"/>
      <c r="R8" s="3"/>
      <c r="S8" s="4"/>
      <c r="T8" s="15"/>
      <c r="U8" s="436" t="s">
        <v>13</v>
      </c>
      <c r="V8" s="436"/>
      <c r="W8" s="436"/>
      <c r="X8" s="437"/>
      <c r="Y8" s="501"/>
      <c r="Z8" s="502"/>
      <c r="AA8" s="502"/>
      <c r="AB8" s="502"/>
      <c r="AC8" s="502"/>
      <c r="AD8" s="502"/>
      <c r="AE8" s="502"/>
      <c r="AF8" s="502"/>
      <c r="AG8" s="502"/>
      <c r="AH8" s="502"/>
      <c r="AI8" s="503"/>
      <c r="AJ8" s="424"/>
    </row>
    <row r="9" spans="2:36" ht="16.5" customHeight="1" thickBot="1" x14ac:dyDescent="0.2">
      <c r="B9" s="17"/>
      <c r="C9" s="429"/>
      <c r="D9" s="429"/>
      <c r="E9" s="429"/>
      <c r="F9" s="17"/>
      <c r="G9" s="173"/>
      <c r="H9" s="17" t="s">
        <v>14</v>
      </c>
      <c r="I9" s="173"/>
      <c r="J9" s="17" t="s">
        <v>15</v>
      </c>
      <c r="K9" s="17" t="s">
        <v>79</v>
      </c>
      <c r="L9" s="173"/>
      <c r="M9" s="17" t="s">
        <v>14</v>
      </c>
      <c r="N9" s="173"/>
      <c r="O9" s="17" t="s">
        <v>15</v>
      </c>
      <c r="P9" s="17"/>
      <c r="Q9" s="17"/>
      <c r="S9" s="18"/>
      <c r="T9" s="18"/>
      <c r="U9" s="2"/>
      <c r="V9" s="18"/>
      <c r="W9" s="18"/>
      <c r="X9" s="18"/>
      <c r="Y9" s="430"/>
      <c r="Z9" s="430"/>
      <c r="AA9" s="430"/>
      <c r="AB9" s="430"/>
      <c r="AC9" s="430"/>
      <c r="AD9" s="430"/>
      <c r="AE9" s="430"/>
      <c r="AF9" s="430"/>
      <c r="AG9" s="430"/>
      <c r="AH9" s="430"/>
      <c r="AI9" s="430"/>
      <c r="AJ9" s="400"/>
    </row>
    <row r="10" spans="2:36"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463" t="s">
        <v>85</v>
      </c>
      <c r="AI10" s="466" t="s">
        <v>80</v>
      </c>
      <c r="AJ10" s="469" t="s">
        <v>86</v>
      </c>
    </row>
    <row r="11" spans="2:36" ht="19.5" customHeight="1" x14ac:dyDescent="0.15">
      <c r="B11" s="439"/>
      <c r="C11" s="442"/>
      <c r="D11" s="445"/>
      <c r="E11" s="448"/>
      <c r="F11" s="5">
        <v>1</v>
      </c>
      <c r="G11" s="6">
        <v>2</v>
      </c>
      <c r="H11" s="6">
        <v>3</v>
      </c>
      <c r="I11" s="6">
        <v>4</v>
      </c>
      <c r="J11" s="6">
        <v>5</v>
      </c>
      <c r="K11" s="6">
        <v>6</v>
      </c>
      <c r="L11" s="9">
        <v>7</v>
      </c>
      <c r="M11" s="5">
        <v>8</v>
      </c>
      <c r="N11" s="6">
        <v>9</v>
      </c>
      <c r="O11" s="6">
        <v>10</v>
      </c>
      <c r="P11" s="6">
        <v>11</v>
      </c>
      <c r="Q11" s="6">
        <v>12</v>
      </c>
      <c r="R11" s="6">
        <v>13</v>
      </c>
      <c r="S11" s="7">
        <v>14</v>
      </c>
      <c r="T11" s="5">
        <v>15</v>
      </c>
      <c r="U11" s="6">
        <v>16</v>
      </c>
      <c r="V11" s="6">
        <v>17</v>
      </c>
      <c r="W11" s="6">
        <v>18</v>
      </c>
      <c r="X11" s="6">
        <v>19</v>
      </c>
      <c r="Y11" s="6">
        <v>20</v>
      </c>
      <c r="Z11" s="7">
        <v>21</v>
      </c>
      <c r="AA11" s="8">
        <v>22</v>
      </c>
      <c r="AB11" s="6">
        <v>23</v>
      </c>
      <c r="AC11" s="6">
        <v>24</v>
      </c>
      <c r="AD11" s="6">
        <v>25</v>
      </c>
      <c r="AE11" s="6">
        <v>26</v>
      </c>
      <c r="AF11" s="6">
        <v>27</v>
      </c>
      <c r="AG11" s="7">
        <v>28</v>
      </c>
      <c r="AH11" s="464"/>
      <c r="AI11" s="467"/>
      <c r="AJ11" s="470"/>
    </row>
    <row r="12" spans="2:36" ht="19.5" customHeight="1" thickBot="1" x14ac:dyDescent="0.2">
      <c r="B12" s="440"/>
      <c r="C12" s="443"/>
      <c r="D12" s="446"/>
      <c r="E12" s="449"/>
      <c r="F12" s="99"/>
      <c r="G12" s="174" t="b">
        <f t="shared" ref="G12:N12" si="0">IF(F12="月","火",IF(F12="火","水",IF(F12="水","木",IF(F12="木","金",IF(F12="金","土",IF(F12="土","日",IF(F12="日","月")))))))</f>
        <v>0</v>
      </c>
      <c r="H12" s="174" t="b">
        <f t="shared" si="0"/>
        <v>0</v>
      </c>
      <c r="I12" s="174" t="b">
        <f t="shared" si="0"/>
        <v>0</v>
      </c>
      <c r="J12" s="174" t="b">
        <f t="shared" si="0"/>
        <v>0</v>
      </c>
      <c r="K12" s="174" t="b">
        <f t="shared" si="0"/>
        <v>0</v>
      </c>
      <c r="L12" s="146" t="b">
        <f t="shared" si="0"/>
        <v>0</v>
      </c>
      <c r="M12" s="148" t="b">
        <f t="shared" si="0"/>
        <v>0</v>
      </c>
      <c r="N12" s="174" t="b">
        <f t="shared" si="0"/>
        <v>0</v>
      </c>
      <c r="O12" s="174" t="b">
        <f t="shared" ref="O12:AG12" si="1">IF(H12=0," ",H12)</f>
        <v>0</v>
      </c>
      <c r="P12" s="174" t="b">
        <f t="shared" si="1"/>
        <v>0</v>
      </c>
      <c r="Q12" s="174" t="b">
        <f t="shared" si="1"/>
        <v>0</v>
      </c>
      <c r="R12" s="174" t="b">
        <f t="shared" si="1"/>
        <v>0</v>
      </c>
      <c r="S12" s="146" t="b">
        <f t="shared" si="1"/>
        <v>0</v>
      </c>
      <c r="T12" s="145" t="b">
        <f t="shared" si="1"/>
        <v>0</v>
      </c>
      <c r="U12" s="174" t="b">
        <f t="shared" si="1"/>
        <v>0</v>
      </c>
      <c r="V12" s="174" t="b">
        <f t="shared" si="1"/>
        <v>0</v>
      </c>
      <c r="W12" s="174" t="b">
        <f t="shared" si="1"/>
        <v>0</v>
      </c>
      <c r="X12" s="174" t="b">
        <f t="shared" si="1"/>
        <v>0</v>
      </c>
      <c r="Y12" s="174" t="b">
        <f t="shared" si="1"/>
        <v>0</v>
      </c>
      <c r="Z12" s="146" t="b">
        <f t="shared" si="1"/>
        <v>0</v>
      </c>
      <c r="AA12" s="148" t="b">
        <f t="shared" si="1"/>
        <v>0</v>
      </c>
      <c r="AB12" s="174" t="b">
        <f t="shared" si="1"/>
        <v>0</v>
      </c>
      <c r="AC12" s="174" t="b">
        <f t="shared" si="1"/>
        <v>0</v>
      </c>
      <c r="AD12" s="174" t="b">
        <f t="shared" si="1"/>
        <v>0</v>
      </c>
      <c r="AE12" s="174" t="b">
        <f t="shared" si="1"/>
        <v>0</v>
      </c>
      <c r="AF12" s="174" t="b">
        <f t="shared" si="1"/>
        <v>0</v>
      </c>
      <c r="AG12" s="146" t="b">
        <f t="shared" si="1"/>
        <v>0</v>
      </c>
      <c r="AH12" s="465"/>
      <c r="AI12" s="468"/>
      <c r="AJ12" s="470"/>
    </row>
    <row r="13" spans="2:36" ht="15" customHeight="1" x14ac:dyDescent="0.15">
      <c r="B13" s="198"/>
      <c r="C13" s="161"/>
      <c r="D13" s="162"/>
      <c r="E13" s="163"/>
      <c r="F13" s="104"/>
      <c r="G13" s="105"/>
      <c r="H13" s="105"/>
      <c r="I13" s="105"/>
      <c r="J13" s="105"/>
      <c r="K13" s="105"/>
      <c r="L13" s="107"/>
      <c r="M13" s="104"/>
      <c r="N13" s="105"/>
      <c r="O13" s="105"/>
      <c r="P13" s="105"/>
      <c r="Q13" s="105"/>
      <c r="R13" s="105"/>
      <c r="S13" s="107"/>
      <c r="T13" s="104"/>
      <c r="U13" s="105"/>
      <c r="V13" s="105"/>
      <c r="W13" s="105"/>
      <c r="X13" s="105"/>
      <c r="Y13" s="105"/>
      <c r="Z13" s="107"/>
      <c r="AA13" s="104"/>
      <c r="AB13" s="105"/>
      <c r="AC13" s="105"/>
      <c r="AD13" s="105"/>
      <c r="AE13" s="105"/>
      <c r="AF13" s="105"/>
      <c r="AG13" s="107"/>
      <c r="AH13" s="384" t="str">
        <f>""&amp;AH49</f>
        <v>0</v>
      </c>
      <c r="AI13" s="384">
        <f t="shared" ref="AI13:AI27" si="2">AH13/4</f>
        <v>0</v>
      </c>
      <c r="AJ13" s="263"/>
    </row>
    <row r="14" spans="2:36" ht="15" customHeight="1" x14ac:dyDescent="0.15">
      <c r="B14" s="150"/>
      <c r="C14" s="151"/>
      <c r="D14" s="152"/>
      <c r="E14" s="153"/>
      <c r="F14" s="104"/>
      <c r="G14" s="105"/>
      <c r="H14" s="105"/>
      <c r="I14" s="105"/>
      <c r="J14" s="105"/>
      <c r="K14" s="105"/>
      <c r="L14" s="107"/>
      <c r="M14" s="104"/>
      <c r="N14" s="105"/>
      <c r="O14" s="105"/>
      <c r="P14" s="105"/>
      <c r="Q14" s="105"/>
      <c r="R14" s="105"/>
      <c r="S14" s="107"/>
      <c r="T14" s="104"/>
      <c r="U14" s="105"/>
      <c r="V14" s="105"/>
      <c r="W14" s="105"/>
      <c r="X14" s="105"/>
      <c r="Y14" s="105"/>
      <c r="Z14" s="107"/>
      <c r="AA14" s="104"/>
      <c r="AB14" s="105"/>
      <c r="AC14" s="105"/>
      <c r="AD14" s="105"/>
      <c r="AE14" s="105"/>
      <c r="AF14" s="105"/>
      <c r="AG14" s="107"/>
      <c r="AH14" s="381" t="str">
        <f>""&amp;AH51</f>
        <v>0</v>
      </c>
      <c r="AI14" s="381">
        <f t="shared" si="2"/>
        <v>0</v>
      </c>
      <c r="AJ14" s="264"/>
    </row>
    <row r="15" spans="2:36" ht="15" customHeight="1" x14ac:dyDescent="0.15">
      <c r="B15" s="150"/>
      <c r="C15" s="151"/>
      <c r="D15" s="152"/>
      <c r="E15" s="153"/>
      <c r="F15" s="104"/>
      <c r="G15" s="105"/>
      <c r="H15" s="105"/>
      <c r="I15" s="105"/>
      <c r="J15" s="105"/>
      <c r="K15" s="105"/>
      <c r="L15" s="107"/>
      <c r="M15" s="104"/>
      <c r="N15" s="105"/>
      <c r="O15" s="105"/>
      <c r="P15" s="105"/>
      <c r="Q15" s="105"/>
      <c r="R15" s="105"/>
      <c r="S15" s="107"/>
      <c r="T15" s="106"/>
      <c r="U15" s="105"/>
      <c r="V15" s="105"/>
      <c r="W15" s="105"/>
      <c r="X15" s="105"/>
      <c r="Y15" s="105"/>
      <c r="Z15" s="107"/>
      <c r="AA15" s="106"/>
      <c r="AB15" s="105"/>
      <c r="AC15" s="105"/>
      <c r="AD15" s="105"/>
      <c r="AE15" s="105"/>
      <c r="AF15" s="105"/>
      <c r="AG15" s="107"/>
      <c r="AH15" s="381" t="str">
        <f>""&amp;AH53</f>
        <v>0</v>
      </c>
      <c r="AI15" s="381">
        <f t="shared" si="2"/>
        <v>0</v>
      </c>
      <c r="AJ15" s="264"/>
    </row>
    <row r="16" spans="2:36" ht="15" customHeight="1" x14ac:dyDescent="0.15">
      <c r="B16" s="150"/>
      <c r="C16" s="151"/>
      <c r="D16" s="152"/>
      <c r="E16" s="158"/>
      <c r="F16" s="104"/>
      <c r="G16" s="105"/>
      <c r="H16" s="105"/>
      <c r="I16" s="105"/>
      <c r="J16" s="105"/>
      <c r="K16" s="105"/>
      <c r="L16" s="107"/>
      <c r="M16" s="104"/>
      <c r="N16" s="105"/>
      <c r="O16" s="105"/>
      <c r="P16" s="105"/>
      <c r="Q16" s="105"/>
      <c r="R16" s="105"/>
      <c r="S16" s="107"/>
      <c r="T16" s="106"/>
      <c r="U16" s="105"/>
      <c r="V16" s="105"/>
      <c r="W16" s="105"/>
      <c r="X16" s="105"/>
      <c r="Y16" s="105"/>
      <c r="Z16" s="107"/>
      <c r="AA16" s="106"/>
      <c r="AB16" s="105"/>
      <c r="AC16" s="105"/>
      <c r="AD16" s="105"/>
      <c r="AE16" s="105"/>
      <c r="AF16" s="105"/>
      <c r="AG16" s="107"/>
      <c r="AH16" s="381" t="str">
        <f>""&amp;AH55</f>
        <v>0</v>
      </c>
      <c r="AI16" s="381">
        <f t="shared" si="2"/>
        <v>0</v>
      </c>
      <c r="AJ16" s="264"/>
    </row>
    <row r="17" spans="2:36" ht="16.5" customHeight="1" x14ac:dyDescent="0.15">
      <c r="B17" s="150"/>
      <c r="C17" s="151"/>
      <c r="D17" s="152"/>
      <c r="E17" s="153"/>
      <c r="F17" s="104"/>
      <c r="G17" s="105"/>
      <c r="H17" s="105"/>
      <c r="I17" s="105"/>
      <c r="J17" s="105"/>
      <c r="K17" s="105"/>
      <c r="L17" s="107"/>
      <c r="M17" s="104"/>
      <c r="N17" s="105"/>
      <c r="O17" s="105"/>
      <c r="P17" s="105"/>
      <c r="Q17" s="105"/>
      <c r="R17" s="105"/>
      <c r="S17" s="107"/>
      <c r="T17" s="106"/>
      <c r="U17" s="105"/>
      <c r="V17" s="105"/>
      <c r="W17" s="105"/>
      <c r="X17" s="105"/>
      <c r="Y17" s="105"/>
      <c r="Z17" s="107"/>
      <c r="AA17" s="106"/>
      <c r="AB17" s="105"/>
      <c r="AC17" s="105"/>
      <c r="AD17" s="105"/>
      <c r="AE17" s="105"/>
      <c r="AF17" s="105"/>
      <c r="AG17" s="107"/>
      <c r="AH17" s="381" t="str">
        <f>""&amp;AH57</f>
        <v>0</v>
      </c>
      <c r="AI17" s="381">
        <f t="shared" si="2"/>
        <v>0</v>
      </c>
      <c r="AJ17" s="264"/>
    </row>
    <row r="18" spans="2:36" ht="15" customHeight="1" x14ac:dyDescent="0.15">
      <c r="B18" s="150"/>
      <c r="C18" s="151"/>
      <c r="D18" s="152"/>
      <c r="E18" s="153"/>
      <c r="F18" s="104"/>
      <c r="G18" s="105"/>
      <c r="H18" s="105"/>
      <c r="I18" s="105"/>
      <c r="J18" s="105"/>
      <c r="K18" s="105"/>
      <c r="L18" s="107"/>
      <c r="M18" s="104"/>
      <c r="N18" s="105"/>
      <c r="O18" s="105"/>
      <c r="P18" s="105"/>
      <c r="Q18" s="105"/>
      <c r="R18" s="105"/>
      <c r="S18" s="107"/>
      <c r="T18" s="106"/>
      <c r="U18" s="105"/>
      <c r="V18" s="105"/>
      <c r="W18" s="105"/>
      <c r="X18" s="105"/>
      <c r="Y18" s="105"/>
      <c r="Z18" s="107"/>
      <c r="AA18" s="106"/>
      <c r="AB18" s="105"/>
      <c r="AC18" s="105"/>
      <c r="AD18" s="105"/>
      <c r="AE18" s="105"/>
      <c r="AF18" s="105"/>
      <c r="AG18" s="107"/>
      <c r="AH18" s="381" t="str">
        <f>""&amp;AH59</f>
        <v>0</v>
      </c>
      <c r="AI18" s="381">
        <f t="shared" si="2"/>
        <v>0</v>
      </c>
      <c r="AJ18" s="264"/>
    </row>
    <row r="19" spans="2:36" s="49" customFormat="1" ht="15" customHeight="1" x14ac:dyDescent="0.15">
      <c r="B19" s="150"/>
      <c r="C19" s="151"/>
      <c r="D19" s="152"/>
      <c r="E19" s="153"/>
      <c r="F19" s="104"/>
      <c r="G19" s="94"/>
      <c r="H19" s="94"/>
      <c r="I19" s="94"/>
      <c r="J19" s="94"/>
      <c r="K19" s="94"/>
      <c r="L19" s="95"/>
      <c r="M19" s="93"/>
      <c r="N19" s="94"/>
      <c r="O19" s="94"/>
      <c r="P19" s="94"/>
      <c r="Q19" s="94"/>
      <c r="R19" s="94"/>
      <c r="S19" s="95"/>
      <c r="T19" s="93"/>
      <c r="U19" s="94"/>
      <c r="V19" s="94"/>
      <c r="W19" s="94"/>
      <c r="X19" s="94"/>
      <c r="Y19" s="94"/>
      <c r="Z19" s="95"/>
      <c r="AA19" s="93"/>
      <c r="AB19" s="94"/>
      <c r="AC19" s="94"/>
      <c r="AD19" s="94"/>
      <c r="AE19" s="94"/>
      <c r="AF19" s="94"/>
      <c r="AG19" s="95"/>
      <c r="AH19" s="381" t="str">
        <f>""&amp;AH61</f>
        <v>0</v>
      </c>
      <c r="AI19" s="381">
        <f t="shared" si="2"/>
        <v>0</v>
      </c>
      <c r="AJ19" s="264"/>
    </row>
    <row r="20" spans="2:36" ht="15" customHeight="1" x14ac:dyDescent="0.15">
      <c r="B20" s="150"/>
      <c r="C20" s="151"/>
      <c r="D20" s="152"/>
      <c r="E20" s="153"/>
      <c r="F20" s="104"/>
      <c r="G20" s="176"/>
      <c r="H20" s="176"/>
      <c r="I20" s="176"/>
      <c r="J20" s="176"/>
      <c r="K20" s="176"/>
      <c r="L20" s="177"/>
      <c r="M20" s="175"/>
      <c r="N20" s="176"/>
      <c r="O20" s="176"/>
      <c r="P20" s="176"/>
      <c r="Q20" s="176"/>
      <c r="R20" s="176"/>
      <c r="S20" s="177"/>
      <c r="T20" s="175"/>
      <c r="U20" s="176"/>
      <c r="V20" s="176"/>
      <c r="W20" s="176"/>
      <c r="X20" s="176"/>
      <c r="Y20" s="176"/>
      <c r="Z20" s="177"/>
      <c r="AA20" s="175"/>
      <c r="AB20" s="176"/>
      <c r="AC20" s="176"/>
      <c r="AD20" s="176"/>
      <c r="AE20" s="176"/>
      <c r="AF20" s="176"/>
      <c r="AG20" s="177"/>
      <c r="AH20" s="381" t="str">
        <f>""&amp;AH63</f>
        <v>0</v>
      </c>
      <c r="AI20" s="381">
        <f t="shared" si="2"/>
        <v>0</v>
      </c>
      <c r="AJ20" s="264"/>
    </row>
    <row r="21" spans="2:36" ht="15" customHeight="1" x14ac:dyDescent="0.15">
      <c r="B21" s="150"/>
      <c r="C21" s="151"/>
      <c r="D21" s="152"/>
      <c r="E21" s="153"/>
      <c r="F21" s="104"/>
      <c r="G21" s="105"/>
      <c r="H21" s="105"/>
      <c r="I21" s="105"/>
      <c r="J21" s="105"/>
      <c r="K21" s="105"/>
      <c r="L21" s="107"/>
      <c r="M21" s="104"/>
      <c r="N21" s="105"/>
      <c r="O21" s="105"/>
      <c r="P21" s="105"/>
      <c r="Q21" s="105"/>
      <c r="R21" s="105"/>
      <c r="S21" s="107"/>
      <c r="T21" s="106"/>
      <c r="U21" s="105"/>
      <c r="V21" s="105"/>
      <c r="W21" s="105"/>
      <c r="X21" s="105"/>
      <c r="Y21" s="105"/>
      <c r="Z21" s="107"/>
      <c r="AA21" s="106"/>
      <c r="AB21" s="105"/>
      <c r="AC21" s="105"/>
      <c r="AD21" s="105"/>
      <c r="AE21" s="105"/>
      <c r="AF21" s="105"/>
      <c r="AG21" s="107"/>
      <c r="AH21" s="381" t="str">
        <f>""&amp;AH65</f>
        <v>0</v>
      </c>
      <c r="AI21" s="381">
        <f t="shared" si="2"/>
        <v>0</v>
      </c>
      <c r="AJ21" s="264"/>
    </row>
    <row r="22" spans="2:36" ht="15" customHeight="1" x14ac:dyDescent="0.15">
      <c r="B22" s="150"/>
      <c r="C22" s="151"/>
      <c r="D22" s="152"/>
      <c r="E22" s="153"/>
      <c r="F22" s="104"/>
      <c r="G22" s="105"/>
      <c r="H22" s="105"/>
      <c r="I22" s="105"/>
      <c r="J22" s="105"/>
      <c r="K22" s="105"/>
      <c r="L22" s="107"/>
      <c r="M22" s="104"/>
      <c r="N22" s="105"/>
      <c r="O22" s="105"/>
      <c r="P22" s="105"/>
      <c r="Q22" s="105"/>
      <c r="R22" s="105"/>
      <c r="S22" s="107"/>
      <c r="T22" s="106"/>
      <c r="U22" s="105"/>
      <c r="V22" s="105"/>
      <c r="W22" s="105"/>
      <c r="X22" s="105"/>
      <c r="Y22" s="105"/>
      <c r="Z22" s="107"/>
      <c r="AA22" s="106"/>
      <c r="AB22" s="105"/>
      <c r="AC22" s="105"/>
      <c r="AD22" s="105"/>
      <c r="AE22" s="105"/>
      <c r="AF22" s="105"/>
      <c r="AG22" s="107"/>
      <c r="AH22" s="381" t="str">
        <f>""&amp;AH67</f>
        <v>0</v>
      </c>
      <c r="AI22" s="381">
        <f t="shared" si="2"/>
        <v>0</v>
      </c>
      <c r="AJ22" s="264"/>
    </row>
    <row r="23" spans="2:36" ht="15" customHeight="1" x14ac:dyDescent="0.15">
      <c r="B23" s="150"/>
      <c r="C23" s="151"/>
      <c r="D23" s="152"/>
      <c r="E23" s="153"/>
      <c r="F23" s="104"/>
      <c r="G23" s="105"/>
      <c r="H23" s="105"/>
      <c r="I23" s="105"/>
      <c r="J23" s="105"/>
      <c r="K23" s="105"/>
      <c r="L23" s="107"/>
      <c r="M23" s="104"/>
      <c r="N23" s="105"/>
      <c r="O23" s="105"/>
      <c r="P23" s="105"/>
      <c r="Q23" s="105"/>
      <c r="R23" s="105"/>
      <c r="S23" s="107"/>
      <c r="T23" s="106"/>
      <c r="U23" s="105"/>
      <c r="V23" s="105"/>
      <c r="W23" s="105"/>
      <c r="X23" s="105"/>
      <c r="Y23" s="105"/>
      <c r="Z23" s="107"/>
      <c r="AA23" s="106"/>
      <c r="AB23" s="105"/>
      <c r="AC23" s="105"/>
      <c r="AD23" s="105"/>
      <c r="AE23" s="105"/>
      <c r="AF23" s="105"/>
      <c r="AG23" s="107"/>
      <c r="AH23" s="381" t="str">
        <f>""&amp;AH69</f>
        <v>0</v>
      </c>
      <c r="AI23" s="381">
        <f t="shared" si="2"/>
        <v>0</v>
      </c>
      <c r="AJ23" s="264"/>
    </row>
    <row r="24" spans="2:36" ht="15" customHeight="1" x14ac:dyDescent="0.15">
      <c r="B24" s="150"/>
      <c r="C24" s="151"/>
      <c r="D24" s="152"/>
      <c r="E24" s="153"/>
      <c r="F24" s="104"/>
      <c r="G24" s="105"/>
      <c r="H24" s="105"/>
      <c r="I24" s="105"/>
      <c r="J24" s="105"/>
      <c r="K24" s="105"/>
      <c r="L24" s="107"/>
      <c r="M24" s="104"/>
      <c r="N24" s="105"/>
      <c r="O24" s="105"/>
      <c r="P24" s="105"/>
      <c r="Q24" s="105"/>
      <c r="R24" s="105"/>
      <c r="S24" s="107"/>
      <c r="T24" s="106"/>
      <c r="U24" s="105"/>
      <c r="V24" s="105"/>
      <c r="W24" s="105"/>
      <c r="X24" s="105"/>
      <c r="Y24" s="105"/>
      <c r="Z24" s="107"/>
      <c r="AA24" s="106"/>
      <c r="AB24" s="105"/>
      <c r="AC24" s="105"/>
      <c r="AD24" s="105"/>
      <c r="AE24" s="105"/>
      <c r="AF24" s="105"/>
      <c r="AG24" s="107"/>
      <c r="AH24" s="381" t="str">
        <f>""&amp;AH71</f>
        <v>0</v>
      </c>
      <c r="AI24" s="381">
        <f t="shared" si="2"/>
        <v>0</v>
      </c>
      <c r="AJ24" s="264"/>
    </row>
    <row r="25" spans="2:36" ht="15" customHeight="1" x14ac:dyDescent="0.15">
      <c r="B25" s="150"/>
      <c r="C25" s="151"/>
      <c r="D25" s="152"/>
      <c r="E25" s="153"/>
      <c r="F25" s="104"/>
      <c r="G25" s="105"/>
      <c r="H25" s="105"/>
      <c r="I25" s="105"/>
      <c r="J25" s="105"/>
      <c r="K25" s="105"/>
      <c r="L25" s="107"/>
      <c r="M25" s="104"/>
      <c r="N25" s="105"/>
      <c r="O25" s="105"/>
      <c r="P25" s="105"/>
      <c r="Q25" s="105"/>
      <c r="R25" s="105"/>
      <c r="S25" s="107"/>
      <c r="T25" s="106"/>
      <c r="U25" s="105"/>
      <c r="V25" s="105"/>
      <c r="W25" s="105"/>
      <c r="X25" s="105"/>
      <c r="Y25" s="105"/>
      <c r="Z25" s="107"/>
      <c r="AA25" s="106"/>
      <c r="AB25" s="105"/>
      <c r="AC25" s="105"/>
      <c r="AD25" s="105"/>
      <c r="AE25" s="105"/>
      <c r="AF25" s="105"/>
      <c r="AG25" s="107"/>
      <c r="AH25" s="381" t="str">
        <f>""&amp;AH73</f>
        <v>0</v>
      </c>
      <c r="AI25" s="381">
        <f t="shared" si="2"/>
        <v>0</v>
      </c>
      <c r="AJ25" s="264"/>
    </row>
    <row r="26" spans="2:36" ht="15" customHeight="1" x14ac:dyDescent="0.15">
      <c r="B26" s="150"/>
      <c r="C26" s="151"/>
      <c r="D26" s="152"/>
      <c r="E26" s="153"/>
      <c r="F26" s="104"/>
      <c r="G26" s="105"/>
      <c r="H26" s="105"/>
      <c r="I26" s="105"/>
      <c r="J26" s="105"/>
      <c r="K26" s="105"/>
      <c r="L26" s="107"/>
      <c r="M26" s="104"/>
      <c r="N26" s="105"/>
      <c r="O26" s="105"/>
      <c r="P26" s="105"/>
      <c r="Q26" s="105"/>
      <c r="R26" s="105"/>
      <c r="S26" s="107"/>
      <c r="T26" s="106"/>
      <c r="U26" s="105"/>
      <c r="V26" s="105"/>
      <c r="W26" s="105"/>
      <c r="X26" s="105"/>
      <c r="Y26" s="105"/>
      <c r="Z26" s="107"/>
      <c r="AA26" s="106"/>
      <c r="AB26" s="105"/>
      <c r="AC26" s="105"/>
      <c r="AD26" s="105"/>
      <c r="AE26" s="105"/>
      <c r="AF26" s="105"/>
      <c r="AG26" s="107"/>
      <c r="AH26" s="381" t="str">
        <f>""&amp;AH75</f>
        <v>0</v>
      </c>
      <c r="AI26" s="381">
        <f t="shared" si="2"/>
        <v>0</v>
      </c>
      <c r="AJ26" s="264"/>
    </row>
    <row r="27" spans="2:36" ht="15" customHeight="1" thickBot="1" x14ac:dyDescent="0.2">
      <c r="B27" s="150"/>
      <c r="C27" s="151"/>
      <c r="D27" s="152"/>
      <c r="E27" s="153"/>
      <c r="F27" s="104"/>
      <c r="G27" s="105"/>
      <c r="H27" s="105"/>
      <c r="I27" s="105"/>
      <c r="J27" s="105"/>
      <c r="K27" s="105"/>
      <c r="L27" s="107"/>
      <c r="M27" s="104"/>
      <c r="N27" s="105"/>
      <c r="O27" s="105"/>
      <c r="P27" s="105"/>
      <c r="Q27" s="105"/>
      <c r="R27" s="105"/>
      <c r="S27" s="107"/>
      <c r="T27" s="106"/>
      <c r="U27" s="105"/>
      <c r="V27" s="105"/>
      <c r="W27" s="105"/>
      <c r="X27" s="105"/>
      <c r="Y27" s="105"/>
      <c r="Z27" s="107"/>
      <c r="AA27" s="106"/>
      <c r="AB27" s="105"/>
      <c r="AC27" s="105"/>
      <c r="AD27" s="105"/>
      <c r="AE27" s="105"/>
      <c r="AF27" s="105"/>
      <c r="AG27" s="107"/>
      <c r="AH27" s="385" t="str">
        <f>""&amp;AH77</f>
        <v>0</v>
      </c>
      <c r="AI27" s="381">
        <f t="shared" si="2"/>
        <v>0</v>
      </c>
      <c r="AJ27" s="264"/>
    </row>
    <row r="28" spans="2:36" ht="17.25" customHeight="1" thickBot="1" x14ac:dyDescent="0.2">
      <c r="B28" s="454" t="s">
        <v>87</v>
      </c>
      <c r="C28" s="455"/>
      <c r="D28" s="455"/>
      <c r="E28" s="456"/>
      <c r="F28" s="178"/>
      <c r="G28" s="179"/>
      <c r="H28" s="179"/>
      <c r="I28" s="179"/>
      <c r="J28" s="179"/>
      <c r="K28" s="179"/>
      <c r="L28" s="180"/>
      <c r="M28" s="178"/>
      <c r="N28" s="179"/>
      <c r="O28" s="179"/>
      <c r="P28" s="179"/>
      <c r="Q28" s="179"/>
      <c r="R28" s="179"/>
      <c r="S28" s="180"/>
      <c r="T28" s="178"/>
      <c r="U28" s="179"/>
      <c r="V28" s="179"/>
      <c r="W28" s="179"/>
      <c r="X28" s="179"/>
      <c r="Y28" s="179"/>
      <c r="Z28" s="180"/>
      <c r="AA28" s="178"/>
      <c r="AB28" s="179"/>
      <c r="AC28" s="179"/>
      <c r="AD28" s="179"/>
      <c r="AE28" s="179"/>
      <c r="AF28" s="179"/>
      <c r="AG28" s="180"/>
      <c r="AH28" s="457"/>
      <c r="AI28" s="458"/>
      <c r="AJ28" s="459"/>
    </row>
    <row r="29" spans="2:36" ht="15" customHeight="1" x14ac:dyDescent="0.15">
      <c r="B29" s="41"/>
      <c r="C29" s="41"/>
      <c r="D29" s="41"/>
      <c r="E29" s="41"/>
      <c r="F29" s="42"/>
      <c r="G29" s="43"/>
      <c r="H29" s="43"/>
      <c r="I29" s="43"/>
      <c r="J29" s="43"/>
      <c r="K29" s="43"/>
      <c r="L29" s="44"/>
      <c r="M29" s="43"/>
      <c r="N29" s="43"/>
      <c r="O29" s="43"/>
      <c r="P29" s="43"/>
      <c r="Q29" s="43"/>
      <c r="R29" s="43"/>
      <c r="S29" s="43"/>
      <c r="T29" s="43"/>
      <c r="U29" s="43"/>
      <c r="V29" s="43"/>
      <c r="W29" s="43"/>
      <c r="X29" s="43"/>
      <c r="Y29" s="43"/>
      <c r="Z29" s="43"/>
      <c r="AA29" s="43"/>
      <c r="AB29" s="43"/>
      <c r="AC29" s="43"/>
      <c r="AD29" s="43"/>
      <c r="AE29" s="43"/>
      <c r="AF29" s="43"/>
      <c r="AG29" s="43"/>
      <c r="AH29" s="45"/>
      <c r="AI29" s="45"/>
      <c r="AJ29" s="47"/>
    </row>
    <row r="30" spans="2:36" ht="21" customHeight="1" thickBot="1" x14ac:dyDescent="0.2">
      <c r="B30" s="11"/>
      <c r="E30" s="1" t="s">
        <v>82</v>
      </c>
      <c r="F30" s="460" t="s">
        <v>27</v>
      </c>
      <c r="G30" s="460"/>
      <c r="H30" s="460"/>
      <c r="I30" s="460"/>
      <c r="J30" s="460"/>
      <c r="K30" s="460"/>
      <c r="L30" s="460"/>
      <c r="M30" s="460"/>
      <c r="O30" s="182"/>
      <c r="P30" s="461" t="s">
        <v>89</v>
      </c>
      <c r="Q30" s="461"/>
      <c r="R30" s="461"/>
      <c r="S30" s="461"/>
      <c r="T30" s="182"/>
      <c r="X30" s="460" t="s">
        <v>90</v>
      </c>
      <c r="Y30" s="460"/>
      <c r="Z30" s="460"/>
      <c r="AA30" s="460"/>
      <c r="AB30" s="51"/>
      <c r="AC30" s="51"/>
      <c r="AD30" s="52" t="s">
        <v>29</v>
      </c>
      <c r="AE30" s="52"/>
      <c r="AF30" s="52"/>
    </row>
    <row r="31" spans="2:36" s="183" customFormat="1" ht="11.25" customHeight="1" thickBot="1" x14ac:dyDescent="0.2">
      <c r="D31" s="184"/>
      <c r="E31" s="185"/>
      <c r="F31" s="184"/>
      <c r="G31" s="186" t="s">
        <v>14</v>
      </c>
      <c r="H31" s="187"/>
      <c r="I31" s="188" t="s">
        <v>15</v>
      </c>
      <c r="J31" s="188" t="s">
        <v>79</v>
      </c>
      <c r="K31" s="184"/>
      <c r="L31" s="188" t="s">
        <v>14</v>
      </c>
      <c r="M31" s="187"/>
      <c r="N31" s="186" t="s">
        <v>15</v>
      </c>
      <c r="O31" s="186"/>
      <c r="P31" s="184"/>
      <c r="Q31" s="189" t="s">
        <v>30</v>
      </c>
      <c r="R31" s="184"/>
      <c r="S31" s="183" t="s">
        <v>15</v>
      </c>
      <c r="U31" s="471"/>
      <c r="V31" s="471"/>
      <c r="Y31" s="472">
        <f>ROUNDDOWN((K31-F31-P31)+((M31/60)-(H31/60)-(R31/60)),2)</f>
        <v>0</v>
      </c>
      <c r="Z31" s="472"/>
      <c r="AA31" s="186"/>
      <c r="AB31" s="186"/>
      <c r="AC31" s="186"/>
      <c r="AD31" s="473">
        <f t="shared" ref="AD31:AD40" si="3">IF(OR(K31=0,F31=""),0,IF(IF((($G$9+($I$9/60))-(F31+(H31/60))&lt;0)*((K31+(M31/60))-($L$9+($N$9/60))&lt;0),Y31,IF((($G$9+($I$9/60))-(F31+(H31/60))&gt;0)*((K31+(M31/60))-($L$9+($N$9/60))&lt;0),Y31-(($G$9+($I$9/60))-(F31+(H31/60))),IF((($G$9+($I$9/60))-(F31+(H31/60))&lt;0)*((K31+(M31/60))-($L$9+($N$9/60))&gt;0),Y31-(((K31+(M31/60))-($L$9+($N$9/60)))),((K31+(M31/60))-(F31+(H31/60))-(P31+R31/60)))))&lt;0,0,IF((($G$9+($I$9/60))-(F31+(H31/60))&lt;0)*((K31+(M31/60))-($L$9+($N$9/60))&lt;0),Y31,IF((($G$9+($I$9/60))-(F31+(H31/60))&gt;0)*((K31+(M31/60))-($L$9+($N$9/60))&lt;0),Y31-(($G$9+($I$9/60))-(F31+(H31/60))),IF((($G$9+($I$9/60))-(F31+(H31/60))&lt;0)*((K31+(M31/60))-($L$9+($N$9/60))&gt;0),Y31-(((K31+(M31/60))-($L$9+($N$9/60)))),((K31+(M31/60))-(F31+(H31/60))-(P31+R31/60)))))))</f>
        <v>0</v>
      </c>
      <c r="AE31" s="473"/>
      <c r="AF31" s="191" t="str">
        <f t="shared" ref="AF31:AF40" si="4">IF(D31=0,"",D31)</f>
        <v/>
      </c>
      <c r="AG31" s="186"/>
    </row>
    <row r="32" spans="2:36" s="183" customFormat="1" ht="11.25" customHeight="1" thickBot="1" x14ac:dyDescent="0.2">
      <c r="D32" s="184"/>
      <c r="E32" s="192"/>
      <c r="F32" s="193"/>
      <c r="G32" s="183" t="s">
        <v>14</v>
      </c>
      <c r="H32" s="187"/>
      <c r="I32" s="194" t="s">
        <v>15</v>
      </c>
      <c r="J32" s="194" t="s">
        <v>79</v>
      </c>
      <c r="K32" s="184"/>
      <c r="L32" s="194" t="s">
        <v>14</v>
      </c>
      <c r="M32" s="187"/>
      <c r="N32" s="183" t="s">
        <v>15</v>
      </c>
      <c r="P32" s="184"/>
      <c r="Q32" s="195" t="s">
        <v>30</v>
      </c>
      <c r="R32" s="184"/>
      <c r="S32" s="183" t="s">
        <v>15</v>
      </c>
      <c r="U32" s="471"/>
      <c r="V32" s="471"/>
      <c r="Y32" s="472">
        <f t="shared" ref="Y32:Y40" si="5">ROUNDDOWN((K32-F32-P32)+((M32/60)-(H32/60)-(R32/60)),2)</f>
        <v>0</v>
      </c>
      <c r="Z32" s="472"/>
      <c r="AA32" s="186"/>
      <c r="AB32" s="186"/>
      <c r="AC32" s="186"/>
      <c r="AD32" s="473">
        <f t="shared" si="3"/>
        <v>0</v>
      </c>
      <c r="AE32" s="473"/>
      <c r="AF32" s="191" t="str">
        <f t="shared" si="4"/>
        <v/>
      </c>
      <c r="AG32" s="186"/>
    </row>
    <row r="33" spans="4:33" s="183" customFormat="1" ht="11.25" customHeight="1" thickBot="1" x14ac:dyDescent="0.2">
      <c r="D33" s="184"/>
      <c r="E33" s="192"/>
      <c r="F33" s="196"/>
      <c r="G33" s="183" t="s">
        <v>14</v>
      </c>
      <c r="H33" s="187"/>
      <c r="I33" s="194" t="s">
        <v>15</v>
      </c>
      <c r="J33" s="194" t="s">
        <v>79</v>
      </c>
      <c r="K33" s="184"/>
      <c r="L33" s="194" t="s">
        <v>14</v>
      </c>
      <c r="M33" s="187"/>
      <c r="N33" s="183" t="s">
        <v>15</v>
      </c>
      <c r="P33" s="184"/>
      <c r="Q33" s="195" t="s">
        <v>30</v>
      </c>
      <c r="R33" s="184"/>
      <c r="S33" s="183" t="s">
        <v>15</v>
      </c>
      <c r="U33" s="471"/>
      <c r="V33" s="471"/>
      <c r="Y33" s="472">
        <f t="shared" si="5"/>
        <v>0</v>
      </c>
      <c r="Z33" s="472"/>
      <c r="AA33" s="186"/>
      <c r="AB33" s="186"/>
      <c r="AC33" s="186"/>
      <c r="AD33" s="473">
        <f t="shared" si="3"/>
        <v>0</v>
      </c>
      <c r="AE33" s="473"/>
      <c r="AF33" s="191" t="str">
        <f t="shared" si="4"/>
        <v/>
      </c>
      <c r="AG33" s="186"/>
    </row>
    <row r="34" spans="4:33" s="183" customFormat="1" ht="11.25" customHeight="1" thickBot="1" x14ac:dyDescent="0.2">
      <c r="D34" s="184"/>
      <c r="E34" s="192"/>
      <c r="F34" s="196"/>
      <c r="G34" s="183" t="s">
        <v>14</v>
      </c>
      <c r="H34" s="187"/>
      <c r="I34" s="194" t="s">
        <v>15</v>
      </c>
      <c r="J34" s="194" t="s">
        <v>79</v>
      </c>
      <c r="K34" s="184"/>
      <c r="L34" s="194" t="s">
        <v>14</v>
      </c>
      <c r="M34" s="187"/>
      <c r="N34" s="183" t="s">
        <v>15</v>
      </c>
      <c r="P34" s="184"/>
      <c r="Q34" s="195" t="s">
        <v>30</v>
      </c>
      <c r="R34" s="184"/>
      <c r="S34" s="183" t="s">
        <v>15</v>
      </c>
      <c r="U34" s="471"/>
      <c r="V34" s="471"/>
      <c r="Y34" s="472">
        <f t="shared" si="5"/>
        <v>0</v>
      </c>
      <c r="Z34" s="472"/>
      <c r="AA34" s="186"/>
      <c r="AB34" s="186"/>
      <c r="AC34" s="186"/>
      <c r="AD34" s="473">
        <f t="shared" si="3"/>
        <v>0</v>
      </c>
      <c r="AE34" s="473"/>
      <c r="AF34" s="191" t="str">
        <f t="shared" si="4"/>
        <v/>
      </c>
      <c r="AG34" s="186"/>
    </row>
    <row r="35" spans="4:33" s="183" customFormat="1" ht="11.25" customHeight="1" thickBot="1" x14ac:dyDescent="0.2">
      <c r="D35" s="184"/>
      <c r="E35" s="192"/>
      <c r="F35" s="196"/>
      <c r="G35" s="183" t="s">
        <v>14</v>
      </c>
      <c r="H35" s="187"/>
      <c r="I35" s="194" t="s">
        <v>15</v>
      </c>
      <c r="J35" s="194" t="s">
        <v>79</v>
      </c>
      <c r="K35" s="184"/>
      <c r="L35" s="194" t="s">
        <v>14</v>
      </c>
      <c r="M35" s="187"/>
      <c r="N35" s="183" t="s">
        <v>15</v>
      </c>
      <c r="P35" s="184"/>
      <c r="Q35" s="195" t="s">
        <v>30</v>
      </c>
      <c r="R35" s="184"/>
      <c r="S35" s="183" t="s">
        <v>15</v>
      </c>
      <c r="U35" s="471"/>
      <c r="V35" s="471"/>
      <c r="Y35" s="472">
        <f t="shared" si="5"/>
        <v>0</v>
      </c>
      <c r="Z35" s="472"/>
      <c r="AA35" s="186"/>
      <c r="AB35" s="186"/>
      <c r="AC35" s="186"/>
      <c r="AD35" s="473">
        <f t="shared" si="3"/>
        <v>0</v>
      </c>
      <c r="AE35" s="473"/>
      <c r="AF35" s="191" t="str">
        <f t="shared" si="4"/>
        <v/>
      </c>
      <c r="AG35" s="197"/>
    </row>
    <row r="36" spans="4:33" s="183" customFormat="1" ht="11.25" customHeight="1" thickBot="1" x14ac:dyDescent="0.2">
      <c r="D36" s="184"/>
      <c r="E36" s="192"/>
      <c r="F36" s="196"/>
      <c r="G36" s="183" t="s">
        <v>14</v>
      </c>
      <c r="H36" s="187"/>
      <c r="I36" s="194" t="s">
        <v>15</v>
      </c>
      <c r="J36" s="194" t="s">
        <v>79</v>
      </c>
      <c r="K36" s="184"/>
      <c r="L36" s="194" t="s">
        <v>14</v>
      </c>
      <c r="M36" s="187"/>
      <c r="N36" s="183" t="s">
        <v>15</v>
      </c>
      <c r="P36" s="184"/>
      <c r="Q36" s="195" t="s">
        <v>30</v>
      </c>
      <c r="R36" s="184"/>
      <c r="S36" s="183" t="s">
        <v>15</v>
      </c>
      <c r="U36" s="471"/>
      <c r="V36" s="471"/>
      <c r="Y36" s="472">
        <f t="shared" si="5"/>
        <v>0</v>
      </c>
      <c r="Z36" s="472"/>
      <c r="AA36" s="186"/>
      <c r="AB36" s="186"/>
      <c r="AC36" s="186"/>
      <c r="AD36" s="473">
        <f t="shared" si="3"/>
        <v>0</v>
      </c>
      <c r="AE36" s="473"/>
      <c r="AF36" s="191" t="str">
        <f t="shared" si="4"/>
        <v/>
      </c>
      <c r="AG36" s="197"/>
    </row>
    <row r="37" spans="4:33" s="183" customFormat="1" ht="11.25" customHeight="1" thickBot="1" x14ac:dyDescent="0.2">
      <c r="D37" s="184"/>
      <c r="E37" s="192"/>
      <c r="F37" s="196"/>
      <c r="G37" s="183" t="s">
        <v>14</v>
      </c>
      <c r="H37" s="187"/>
      <c r="I37" s="194" t="s">
        <v>15</v>
      </c>
      <c r="J37" s="194" t="s">
        <v>79</v>
      </c>
      <c r="K37" s="184"/>
      <c r="L37" s="194" t="s">
        <v>14</v>
      </c>
      <c r="M37" s="187"/>
      <c r="N37" s="183" t="s">
        <v>15</v>
      </c>
      <c r="P37" s="184"/>
      <c r="Q37" s="195" t="s">
        <v>30</v>
      </c>
      <c r="R37" s="184"/>
      <c r="S37" s="183" t="s">
        <v>15</v>
      </c>
      <c r="U37" s="471"/>
      <c r="V37" s="471"/>
      <c r="Y37" s="472">
        <f t="shared" si="5"/>
        <v>0</v>
      </c>
      <c r="Z37" s="472"/>
      <c r="AA37" s="186"/>
      <c r="AB37" s="186"/>
      <c r="AC37" s="186"/>
      <c r="AD37" s="473">
        <f t="shared" si="3"/>
        <v>0</v>
      </c>
      <c r="AE37" s="473"/>
      <c r="AF37" s="191" t="str">
        <f t="shared" si="4"/>
        <v/>
      </c>
      <c r="AG37" s="186"/>
    </row>
    <row r="38" spans="4:33" s="183" customFormat="1" ht="11.25" customHeight="1" thickBot="1" x14ac:dyDescent="0.2">
      <c r="D38" s="184"/>
      <c r="E38" s="192"/>
      <c r="F38" s="196"/>
      <c r="G38" s="183" t="s">
        <v>14</v>
      </c>
      <c r="H38" s="187"/>
      <c r="I38" s="194" t="s">
        <v>15</v>
      </c>
      <c r="J38" s="194" t="s">
        <v>79</v>
      </c>
      <c r="K38" s="184"/>
      <c r="L38" s="194" t="s">
        <v>14</v>
      </c>
      <c r="M38" s="187"/>
      <c r="N38" s="183" t="s">
        <v>15</v>
      </c>
      <c r="P38" s="184"/>
      <c r="Q38" s="195" t="s">
        <v>30</v>
      </c>
      <c r="R38" s="184"/>
      <c r="S38" s="183" t="s">
        <v>15</v>
      </c>
      <c r="U38" s="471"/>
      <c r="V38" s="471"/>
      <c r="Y38" s="472">
        <f t="shared" si="5"/>
        <v>0</v>
      </c>
      <c r="Z38" s="472"/>
      <c r="AA38" s="186"/>
      <c r="AB38" s="186"/>
      <c r="AC38" s="186"/>
      <c r="AD38" s="473">
        <f t="shared" si="3"/>
        <v>0</v>
      </c>
      <c r="AE38" s="473"/>
      <c r="AF38" s="191" t="str">
        <f t="shared" si="4"/>
        <v/>
      </c>
      <c r="AG38" s="186"/>
    </row>
    <row r="39" spans="4:33" s="183" customFormat="1" ht="11.25" customHeight="1" thickBot="1" x14ac:dyDescent="0.2">
      <c r="D39" s="184"/>
      <c r="E39" s="192"/>
      <c r="F39" s="196"/>
      <c r="G39" s="183" t="s">
        <v>14</v>
      </c>
      <c r="H39" s="187"/>
      <c r="I39" s="194" t="s">
        <v>15</v>
      </c>
      <c r="J39" s="194" t="s">
        <v>79</v>
      </c>
      <c r="K39" s="184"/>
      <c r="L39" s="194" t="s">
        <v>14</v>
      </c>
      <c r="M39" s="187"/>
      <c r="N39" s="183" t="s">
        <v>15</v>
      </c>
      <c r="P39" s="184"/>
      <c r="Q39" s="195" t="s">
        <v>30</v>
      </c>
      <c r="R39" s="184"/>
      <c r="S39" s="183" t="s">
        <v>15</v>
      </c>
      <c r="U39" s="190"/>
      <c r="V39" s="190"/>
      <c r="Y39" s="472">
        <f t="shared" si="5"/>
        <v>0</v>
      </c>
      <c r="Z39" s="472"/>
      <c r="AA39" s="186"/>
      <c r="AB39" s="186"/>
      <c r="AC39" s="186"/>
      <c r="AD39" s="473">
        <f t="shared" si="3"/>
        <v>0</v>
      </c>
      <c r="AE39" s="473"/>
      <c r="AF39" s="191" t="str">
        <f t="shared" si="4"/>
        <v/>
      </c>
      <c r="AG39" s="186"/>
    </row>
    <row r="40" spans="4:33" s="183" customFormat="1" ht="11.25" customHeight="1" thickBot="1" x14ac:dyDescent="0.2">
      <c r="D40" s="184"/>
      <c r="E40" s="192"/>
      <c r="F40" s="196"/>
      <c r="G40" s="183" t="s">
        <v>14</v>
      </c>
      <c r="H40" s="187"/>
      <c r="I40" s="194" t="s">
        <v>15</v>
      </c>
      <c r="J40" s="194" t="s">
        <v>79</v>
      </c>
      <c r="K40" s="184"/>
      <c r="L40" s="194" t="s">
        <v>14</v>
      </c>
      <c r="M40" s="187"/>
      <c r="N40" s="183" t="s">
        <v>15</v>
      </c>
      <c r="P40" s="184"/>
      <c r="Q40" s="195" t="s">
        <v>30</v>
      </c>
      <c r="R40" s="184"/>
      <c r="S40" s="183" t="s">
        <v>15</v>
      </c>
      <c r="U40" s="190"/>
      <c r="V40" s="190"/>
      <c r="Y40" s="472">
        <f t="shared" si="5"/>
        <v>0</v>
      </c>
      <c r="Z40" s="472"/>
      <c r="AA40" s="186"/>
      <c r="AB40" s="186"/>
      <c r="AC40" s="186"/>
      <c r="AD40" s="473">
        <f t="shared" si="3"/>
        <v>0</v>
      </c>
      <c r="AE40" s="473"/>
      <c r="AF40" s="191" t="str">
        <f t="shared" si="4"/>
        <v/>
      </c>
      <c r="AG40" s="186"/>
    </row>
    <row r="41" spans="4:33" ht="6.75" customHeight="1" x14ac:dyDescent="0.15"/>
    <row r="48" spans="4:33" ht="12.75" hidden="1" thickBot="1" x14ac:dyDescent="0.2"/>
    <row r="49" spans="2:36" hidden="1" x14ac:dyDescent="0.15">
      <c r="B49" s="481"/>
      <c r="C49" s="483"/>
      <c r="D49" s="485"/>
      <c r="E49" s="487"/>
      <c r="F49" s="166" t="str">
        <f>""&amp;F13</f>
        <v/>
      </c>
      <c r="G49" s="167" t="str">
        <f t="shared" ref="G49:AG49" si="6">""&amp;G13</f>
        <v/>
      </c>
      <c r="H49" s="167" t="str">
        <f t="shared" si="6"/>
        <v/>
      </c>
      <c r="I49" s="167" t="str">
        <f t="shared" si="6"/>
        <v/>
      </c>
      <c r="J49" s="167" t="str">
        <f t="shared" si="6"/>
        <v/>
      </c>
      <c r="K49" s="167" t="str">
        <f t="shared" si="6"/>
        <v/>
      </c>
      <c r="L49" s="168" t="str">
        <f t="shared" si="6"/>
        <v/>
      </c>
      <c r="M49" s="166" t="str">
        <f t="shared" si="6"/>
        <v/>
      </c>
      <c r="N49" s="167" t="str">
        <f t="shared" si="6"/>
        <v/>
      </c>
      <c r="O49" s="167" t="str">
        <f t="shared" si="6"/>
        <v/>
      </c>
      <c r="P49" s="167" t="str">
        <f t="shared" si="6"/>
        <v/>
      </c>
      <c r="Q49" s="167" t="str">
        <f t="shared" si="6"/>
        <v/>
      </c>
      <c r="R49" s="167" t="str">
        <f t="shared" si="6"/>
        <v/>
      </c>
      <c r="S49" s="168" t="str">
        <f t="shared" si="6"/>
        <v/>
      </c>
      <c r="T49" s="166" t="str">
        <f t="shared" si="6"/>
        <v/>
      </c>
      <c r="U49" s="167" t="str">
        <f t="shared" si="6"/>
        <v/>
      </c>
      <c r="V49" s="167" t="str">
        <f t="shared" si="6"/>
        <v/>
      </c>
      <c r="W49" s="167" t="str">
        <f t="shared" si="6"/>
        <v/>
      </c>
      <c r="X49" s="167" t="str">
        <f t="shared" si="6"/>
        <v/>
      </c>
      <c r="Y49" s="167" t="str">
        <f t="shared" si="6"/>
        <v/>
      </c>
      <c r="Z49" s="168" t="str">
        <f t="shared" si="6"/>
        <v/>
      </c>
      <c r="AA49" s="166" t="str">
        <f t="shared" si="6"/>
        <v/>
      </c>
      <c r="AB49" s="167" t="str">
        <f t="shared" si="6"/>
        <v/>
      </c>
      <c r="AC49" s="167" t="str">
        <f t="shared" si="6"/>
        <v/>
      </c>
      <c r="AD49" s="167" t="str">
        <f t="shared" si="6"/>
        <v/>
      </c>
      <c r="AE49" s="167" t="str">
        <f t="shared" si="6"/>
        <v/>
      </c>
      <c r="AF49" s="167" t="str">
        <f t="shared" si="6"/>
        <v/>
      </c>
      <c r="AG49" s="168" t="str">
        <f t="shared" si="6"/>
        <v/>
      </c>
      <c r="AH49" s="488">
        <f>SUM(F50:AG50)</f>
        <v>0</v>
      </c>
      <c r="AI49" s="489">
        <f>AH49/4</f>
        <v>0</v>
      </c>
      <c r="AJ49" s="474"/>
    </row>
    <row r="50" spans="2:36" hidden="1" x14ac:dyDescent="0.15">
      <c r="B50" s="482"/>
      <c r="C50" s="484"/>
      <c r="D50" s="486"/>
      <c r="E50" s="478"/>
      <c r="F50" s="20">
        <f t="shared" ref="F50:AG50" si="7">IF(F49="",0,VLOOKUP(F49,$D$31:$AD$40,22,FALSE))</f>
        <v>0</v>
      </c>
      <c r="G50" s="21">
        <f t="shared" si="7"/>
        <v>0</v>
      </c>
      <c r="H50" s="21">
        <f t="shared" si="7"/>
        <v>0</v>
      </c>
      <c r="I50" s="21">
        <f t="shared" si="7"/>
        <v>0</v>
      </c>
      <c r="J50" s="21">
        <f t="shared" si="7"/>
        <v>0</v>
      </c>
      <c r="K50" s="21">
        <f t="shared" si="7"/>
        <v>0</v>
      </c>
      <c r="L50" s="32">
        <f t="shared" si="7"/>
        <v>0</v>
      </c>
      <c r="M50" s="20">
        <f t="shared" si="7"/>
        <v>0</v>
      </c>
      <c r="N50" s="21">
        <f t="shared" si="7"/>
        <v>0</v>
      </c>
      <c r="O50" s="21">
        <f t="shared" si="7"/>
        <v>0</v>
      </c>
      <c r="P50" s="21">
        <f t="shared" si="7"/>
        <v>0</v>
      </c>
      <c r="Q50" s="21">
        <f t="shared" si="7"/>
        <v>0</v>
      </c>
      <c r="R50" s="21">
        <f t="shared" si="7"/>
        <v>0</v>
      </c>
      <c r="S50" s="32">
        <f t="shared" si="7"/>
        <v>0</v>
      </c>
      <c r="T50" s="20">
        <f t="shared" si="7"/>
        <v>0</v>
      </c>
      <c r="U50" s="21">
        <f t="shared" si="7"/>
        <v>0</v>
      </c>
      <c r="V50" s="21">
        <f t="shared" si="7"/>
        <v>0</v>
      </c>
      <c r="W50" s="21">
        <f t="shared" si="7"/>
        <v>0</v>
      </c>
      <c r="X50" s="21">
        <f t="shared" si="7"/>
        <v>0</v>
      </c>
      <c r="Y50" s="21">
        <f t="shared" si="7"/>
        <v>0</v>
      </c>
      <c r="Z50" s="32">
        <f t="shared" si="7"/>
        <v>0</v>
      </c>
      <c r="AA50" s="20">
        <f t="shared" si="7"/>
        <v>0</v>
      </c>
      <c r="AB50" s="21">
        <f t="shared" si="7"/>
        <v>0</v>
      </c>
      <c r="AC50" s="21">
        <f t="shared" si="7"/>
        <v>0</v>
      </c>
      <c r="AD50" s="21">
        <f t="shared" si="7"/>
        <v>0</v>
      </c>
      <c r="AE50" s="21">
        <f t="shared" si="7"/>
        <v>0</v>
      </c>
      <c r="AF50" s="21">
        <f t="shared" si="7"/>
        <v>0</v>
      </c>
      <c r="AG50" s="32">
        <f t="shared" si="7"/>
        <v>0</v>
      </c>
      <c r="AH50" s="479"/>
      <c r="AI50" s="480"/>
      <c r="AJ50" s="475"/>
    </row>
    <row r="51" spans="2:36" hidden="1" x14ac:dyDescent="0.15">
      <c r="B51" s="490"/>
      <c r="C51" s="492"/>
      <c r="D51" s="476"/>
      <c r="E51" s="477"/>
      <c r="F51" s="104" t="str">
        <f>""&amp;F14</f>
        <v/>
      </c>
      <c r="G51" s="105" t="str">
        <f t="shared" ref="G51:AG51" si="8">""&amp;G14</f>
        <v/>
      </c>
      <c r="H51" s="105" t="str">
        <f t="shared" si="8"/>
        <v/>
      </c>
      <c r="I51" s="105" t="str">
        <f t="shared" si="8"/>
        <v/>
      </c>
      <c r="J51" s="105" t="str">
        <f t="shared" si="8"/>
        <v/>
      </c>
      <c r="K51" s="105" t="str">
        <f t="shared" si="8"/>
        <v/>
      </c>
      <c r="L51" s="107" t="str">
        <f t="shared" si="8"/>
        <v/>
      </c>
      <c r="M51" s="104" t="str">
        <f t="shared" si="8"/>
        <v/>
      </c>
      <c r="N51" s="105" t="str">
        <f t="shared" si="8"/>
        <v/>
      </c>
      <c r="O51" s="105" t="str">
        <f t="shared" si="8"/>
        <v/>
      </c>
      <c r="P51" s="105" t="str">
        <f t="shared" si="8"/>
        <v/>
      </c>
      <c r="Q51" s="105" t="str">
        <f t="shared" si="8"/>
        <v/>
      </c>
      <c r="R51" s="105" t="str">
        <f t="shared" si="8"/>
        <v/>
      </c>
      <c r="S51" s="107" t="str">
        <f t="shared" si="8"/>
        <v/>
      </c>
      <c r="T51" s="104" t="str">
        <f t="shared" si="8"/>
        <v/>
      </c>
      <c r="U51" s="105" t="str">
        <f t="shared" si="8"/>
        <v/>
      </c>
      <c r="V51" s="105" t="str">
        <f t="shared" si="8"/>
        <v/>
      </c>
      <c r="W51" s="105" t="str">
        <f t="shared" si="8"/>
        <v/>
      </c>
      <c r="X51" s="105" t="str">
        <f t="shared" si="8"/>
        <v/>
      </c>
      <c r="Y51" s="105" t="str">
        <f t="shared" si="8"/>
        <v/>
      </c>
      <c r="Z51" s="107" t="str">
        <f t="shared" si="8"/>
        <v/>
      </c>
      <c r="AA51" s="104" t="str">
        <f t="shared" si="8"/>
        <v/>
      </c>
      <c r="AB51" s="105" t="str">
        <f t="shared" si="8"/>
        <v/>
      </c>
      <c r="AC51" s="105" t="str">
        <f t="shared" si="8"/>
        <v/>
      </c>
      <c r="AD51" s="105" t="str">
        <f t="shared" si="8"/>
        <v/>
      </c>
      <c r="AE51" s="105" t="str">
        <f t="shared" si="8"/>
        <v/>
      </c>
      <c r="AF51" s="105" t="str">
        <f t="shared" si="8"/>
        <v/>
      </c>
      <c r="AG51" s="107" t="str">
        <f t="shared" si="8"/>
        <v/>
      </c>
      <c r="AH51" s="479">
        <f>SUM(F52:AG52)</f>
        <v>0</v>
      </c>
      <c r="AI51" s="480">
        <f>AH51/4</f>
        <v>0</v>
      </c>
      <c r="AJ51" s="475"/>
    </row>
    <row r="52" spans="2:36" hidden="1" x14ac:dyDescent="0.15">
      <c r="B52" s="491"/>
      <c r="C52" s="492"/>
      <c r="D52" s="476"/>
      <c r="E52" s="478"/>
      <c r="F52" s="20">
        <f t="shared" ref="F52:AG52" si="9">IF(F51="",0,VLOOKUP(F51,$D$31:$AD$40,22,FALSE))</f>
        <v>0</v>
      </c>
      <c r="G52" s="21">
        <f t="shared" si="9"/>
        <v>0</v>
      </c>
      <c r="H52" s="21">
        <f t="shared" si="9"/>
        <v>0</v>
      </c>
      <c r="I52" s="21">
        <f t="shared" si="9"/>
        <v>0</v>
      </c>
      <c r="J52" s="21">
        <f t="shared" si="9"/>
        <v>0</v>
      </c>
      <c r="K52" s="21">
        <f t="shared" si="9"/>
        <v>0</v>
      </c>
      <c r="L52" s="32">
        <f t="shared" si="9"/>
        <v>0</v>
      </c>
      <c r="M52" s="20">
        <f t="shared" si="9"/>
        <v>0</v>
      </c>
      <c r="N52" s="21">
        <f t="shared" si="9"/>
        <v>0</v>
      </c>
      <c r="O52" s="21">
        <f t="shared" si="9"/>
        <v>0</v>
      </c>
      <c r="P52" s="21">
        <f t="shared" si="9"/>
        <v>0</v>
      </c>
      <c r="Q52" s="21">
        <f t="shared" si="9"/>
        <v>0</v>
      </c>
      <c r="R52" s="21">
        <f t="shared" si="9"/>
        <v>0</v>
      </c>
      <c r="S52" s="32">
        <f t="shared" si="9"/>
        <v>0</v>
      </c>
      <c r="T52" s="20">
        <f t="shared" si="9"/>
        <v>0</v>
      </c>
      <c r="U52" s="21">
        <f t="shared" si="9"/>
        <v>0</v>
      </c>
      <c r="V52" s="21">
        <f t="shared" si="9"/>
        <v>0</v>
      </c>
      <c r="W52" s="21">
        <f t="shared" si="9"/>
        <v>0</v>
      </c>
      <c r="X52" s="21">
        <f t="shared" si="9"/>
        <v>0</v>
      </c>
      <c r="Y52" s="21">
        <f t="shared" si="9"/>
        <v>0</v>
      </c>
      <c r="Z52" s="32">
        <f t="shared" si="9"/>
        <v>0</v>
      </c>
      <c r="AA52" s="20">
        <f t="shared" si="9"/>
        <v>0</v>
      </c>
      <c r="AB52" s="21">
        <f t="shared" si="9"/>
        <v>0</v>
      </c>
      <c r="AC52" s="21">
        <f t="shared" si="9"/>
        <v>0</v>
      </c>
      <c r="AD52" s="21">
        <f t="shared" si="9"/>
        <v>0</v>
      </c>
      <c r="AE52" s="21">
        <f t="shared" si="9"/>
        <v>0</v>
      </c>
      <c r="AF52" s="21">
        <f t="shared" si="9"/>
        <v>0</v>
      </c>
      <c r="AG52" s="32">
        <f t="shared" si="9"/>
        <v>0</v>
      </c>
      <c r="AH52" s="479"/>
      <c r="AI52" s="480"/>
      <c r="AJ52" s="475"/>
    </row>
    <row r="53" spans="2:36" hidden="1" x14ac:dyDescent="0.15">
      <c r="B53" s="490"/>
      <c r="C53" s="492"/>
      <c r="D53" s="476"/>
      <c r="E53" s="477"/>
      <c r="F53" s="104" t="str">
        <f>""&amp;F15</f>
        <v/>
      </c>
      <c r="G53" s="105" t="str">
        <f t="shared" ref="G53:AG53" si="10">""&amp;G15</f>
        <v/>
      </c>
      <c r="H53" s="105" t="str">
        <f t="shared" si="10"/>
        <v/>
      </c>
      <c r="I53" s="105" t="str">
        <f t="shared" si="10"/>
        <v/>
      </c>
      <c r="J53" s="105" t="str">
        <f t="shared" si="10"/>
        <v/>
      </c>
      <c r="K53" s="105" t="str">
        <f t="shared" si="10"/>
        <v/>
      </c>
      <c r="L53" s="107" t="str">
        <f t="shared" si="10"/>
        <v/>
      </c>
      <c r="M53" s="104" t="str">
        <f t="shared" si="10"/>
        <v/>
      </c>
      <c r="N53" s="105" t="str">
        <f t="shared" si="10"/>
        <v/>
      </c>
      <c r="O53" s="105" t="str">
        <f t="shared" si="10"/>
        <v/>
      </c>
      <c r="P53" s="105" t="str">
        <f t="shared" si="10"/>
        <v/>
      </c>
      <c r="Q53" s="105" t="str">
        <f t="shared" si="10"/>
        <v/>
      </c>
      <c r="R53" s="105" t="str">
        <f t="shared" si="10"/>
        <v/>
      </c>
      <c r="S53" s="107" t="str">
        <f t="shared" si="10"/>
        <v/>
      </c>
      <c r="T53" s="104" t="str">
        <f t="shared" si="10"/>
        <v/>
      </c>
      <c r="U53" s="105" t="str">
        <f t="shared" si="10"/>
        <v/>
      </c>
      <c r="V53" s="105" t="str">
        <f t="shared" si="10"/>
        <v/>
      </c>
      <c r="W53" s="105" t="str">
        <f t="shared" si="10"/>
        <v/>
      </c>
      <c r="X53" s="105" t="str">
        <f t="shared" si="10"/>
        <v/>
      </c>
      <c r="Y53" s="105" t="str">
        <f t="shared" si="10"/>
        <v/>
      </c>
      <c r="Z53" s="107" t="str">
        <f t="shared" si="10"/>
        <v/>
      </c>
      <c r="AA53" s="104" t="str">
        <f t="shared" si="10"/>
        <v/>
      </c>
      <c r="AB53" s="105" t="str">
        <f t="shared" si="10"/>
        <v/>
      </c>
      <c r="AC53" s="105" t="str">
        <f t="shared" si="10"/>
        <v/>
      </c>
      <c r="AD53" s="105" t="str">
        <f t="shared" si="10"/>
        <v/>
      </c>
      <c r="AE53" s="105" t="str">
        <f t="shared" si="10"/>
        <v/>
      </c>
      <c r="AF53" s="105" t="str">
        <f t="shared" si="10"/>
        <v/>
      </c>
      <c r="AG53" s="107" t="str">
        <f t="shared" si="10"/>
        <v/>
      </c>
      <c r="AH53" s="479">
        <f>SUM(F54:AG54)</f>
        <v>0</v>
      </c>
      <c r="AI53" s="480">
        <f>AH53/4</f>
        <v>0</v>
      </c>
      <c r="AJ53" s="475"/>
    </row>
    <row r="54" spans="2:36" hidden="1" x14ac:dyDescent="0.15">
      <c r="B54" s="491"/>
      <c r="C54" s="492"/>
      <c r="D54" s="476"/>
      <c r="E54" s="478"/>
      <c r="F54" s="20">
        <f t="shared" ref="F54:AG54" si="11">IF(F53="",0,VLOOKUP(F53,$D$31:$AD$40,22,FALSE))</f>
        <v>0</v>
      </c>
      <c r="G54" s="21">
        <f t="shared" si="11"/>
        <v>0</v>
      </c>
      <c r="H54" s="21">
        <f t="shared" si="11"/>
        <v>0</v>
      </c>
      <c r="I54" s="21">
        <f t="shared" si="11"/>
        <v>0</v>
      </c>
      <c r="J54" s="21">
        <f t="shared" si="11"/>
        <v>0</v>
      </c>
      <c r="K54" s="21">
        <f t="shared" si="11"/>
        <v>0</v>
      </c>
      <c r="L54" s="32">
        <f t="shared" si="11"/>
        <v>0</v>
      </c>
      <c r="M54" s="20">
        <f t="shared" si="11"/>
        <v>0</v>
      </c>
      <c r="N54" s="21">
        <f t="shared" si="11"/>
        <v>0</v>
      </c>
      <c r="O54" s="21">
        <f t="shared" si="11"/>
        <v>0</v>
      </c>
      <c r="P54" s="21">
        <f t="shared" si="11"/>
        <v>0</v>
      </c>
      <c r="Q54" s="21">
        <f t="shared" si="11"/>
        <v>0</v>
      </c>
      <c r="R54" s="21">
        <f t="shared" si="11"/>
        <v>0</v>
      </c>
      <c r="S54" s="32">
        <f t="shared" si="11"/>
        <v>0</v>
      </c>
      <c r="T54" s="20">
        <f t="shared" si="11"/>
        <v>0</v>
      </c>
      <c r="U54" s="21">
        <f t="shared" si="11"/>
        <v>0</v>
      </c>
      <c r="V54" s="21">
        <f t="shared" si="11"/>
        <v>0</v>
      </c>
      <c r="W54" s="21">
        <f t="shared" si="11"/>
        <v>0</v>
      </c>
      <c r="X54" s="21">
        <f t="shared" si="11"/>
        <v>0</v>
      </c>
      <c r="Y54" s="21">
        <f t="shared" si="11"/>
        <v>0</v>
      </c>
      <c r="Z54" s="32">
        <f t="shared" si="11"/>
        <v>0</v>
      </c>
      <c r="AA54" s="20">
        <f t="shared" si="11"/>
        <v>0</v>
      </c>
      <c r="AB54" s="21">
        <f t="shared" si="11"/>
        <v>0</v>
      </c>
      <c r="AC54" s="21">
        <f t="shared" si="11"/>
        <v>0</v>
      </c>
      <c r="AD54" s="21">
        <f t="shared" si="11"/>
        <v>0</v>
      </c>
      <c r="AE54" s="21">
        <f t="shared" si="11"/>
        <v>0</v>
      </c>
      <c r="AF54" s="21">
        <f t="shared" si="11"/>
        <v>0</v>
      </c>
      <c r="AG54" s="32">
        <f t="shared" si="11"/>
        <v>0</v>
      </c>
      <c r="AH54" s="479"/>
      <c r="AI54" s="480"/>
      <c r="AJ54" s="475"/>
    </row>
    <row r="55" spans="2:36" hidden="1" x14ac:dyDescent="0.15">
      <c r="B55" s="490"/>
      <c r="C55" s="492"/>
      <c r="D55" s="476"/>
      <c r="E55" s="493"/>
      <c r="F55" s="104" t="str">
        <f>""&amp;F16</f>
        <v/>
      </c>
      <c r="G55" s="105" t="str">
        <f t="shared" ref="G55:AG55" si="12">""&amp;G16</f>
        <v/>
      </c>
      <c r="H55" s="105" t="str">
        <f t="shared" si="12"/>
        <v/>
      </c>
      <c r="I55" s="105" t="str">
        <f t="shared" si="12"/>
        <v/>
      </c>
      <c r="J55" s="105" t="str">
        <f t="shared" si="12"/>
        <v/>
      </c>
      <c r="K55" s="105" t="str">
        <f t="shared" si="12"/>
        <v/>
      </c>
      <c r="L55" s="107" t="str">
        <f t="shared" si="12"/>
        <v/>
      </c>
      <c r="M55" s="104" t="str">
        <f t="shared" si="12"/>
        <v/>
      </c>
      <c r="N55" s="105" t="str">
        <f t="shared" si="12"/>
        <v/>
      </c>
      <c r="O55" s="105" t="str">
        <f t="shared" si="12"/>
        <v/>
      </c>
      <c r="P55" s="105" t="str">
        <f t="shared" si="12"/>
        <v/>
      </c>
      <c r="Q55" s="105" t="str">
        <f t="shared" si="12"/>
        <v/>
      </c>
      <c r="R55" s="105" t="str">
        <f t="shared" si="12"/>
        <v/>
      </c>
      <c r="S55" s="107" t="str">
        <f t="shared" si="12"/>
        <v/>
      </c>
      <c r="T55" s="104" t="str">
        <f t="shared" si="12"/>
        <v/>
      </c>
      <c r="U55" s="105" t="str">
        <f t="shared" si="12"/>
        <v/>
      </c>
      <c r="V55" s="105" t="str">
        <f t="shared" si="12"/>
        <v/>
      </c>
      <c r="W55" s="105" t="str">
        <f t="shared" si="12"/>
        <v/>
      </c>
      <c r="X55" s="105" t="str">
        <f t="shared" si="12"/>
        <v/>
      </c>
      <c r="Y55" s="105" t="str">
        <f t="shared" si="12"/>
        <v/>
      </c>
      <c r="Z55" s="107" t="str">
        <f t="shared" si="12"/>
        <v/>
      </c>
      <c r="AA55" s="104" t="str">
        <f t="shared" si="12"/>
        <v/>
      </c>
      <c r="AB55" s="105" t="str">
        <f t="shared" si="12"/>
        <v/>
      </c>
      <c r="AC55" s="105" t="str">
        <f t="shared" si="12"/>
        <v/>
      </c>
      <c r="AD55" s="105" t="str">
        <f t="shared" si="12"/>
        <v/>
      </c>
      <c r="AE55" s="105" t="str">
        <f t="shared" si="12"/>
        <v/>
      </c>
      <c r="AF55" s="105" t="str">
        <f t="shared" si="12"/>
        <v/>
      </c>
      <c r="AG55" s="107" t="str">
        <f t="shared" si="12"/>
        <v/>
      </c>
      <c r="AH55" s="479">
        <f>SUM(F56:AG56)</f>
        <v>0</v>
      </c>
      <c r="AI55" s="480">
        <f>AH55/4</f>
        <v>0</v>
      </c>
      <c r="AJ55" s="475"/>
    </row>
    <row r="56" spans="2:36" hidden="1" x14ac:dyDescent="0.15">
      <c r="B56" s="491"/>
      <c r="C56" s="492"/>
      <c r="D56" s="476"/>
      <c r="E56" s="494"/>
      <c r="F56" s="20">
        <f t="shared" ref="F56:AG56" si="13">IF(F55="",0,VLOOKUP(F55,$D$31:$AD$40,22,FALSE))</f>
        <v>0</v>
      </c>
      <c r="G56" s="21">
        <f t="shared" si="13"/>
        <v>0</v>
      </c>
      <c r="H56" s="21">
        <f t="shared" si="13"/>
        <v>0</v>
      </c>
      <c r="I56" s="21">
        <f t="shared" si="13"/>
        <v>0</v>
      </c>
      <c r="J56" s="21">
        <f t="shared" si="13"/>
        <v>0</v>
      </c>
      <c r="K56" s="21">
        <f t="shared" si="13"/>
        <v>0</v>
      </c>
      <c r="L56" s="32">
        <f t="shared" si="13"/>
        <v>0</v>
      </c>
      <c r="M56" s="20">
        <f t="shared" si="13"/>
        <v>0</v>
      </c>
      <c r="N56" s="21">
        <f t="shared" si="13"/>
        <v>0</v>
      </c>
      <c r="O56" s="21">
        <f t="shared" si="13"/>
        <v>0</v>
      </c>
      <c r="P56" s="21">
        <f t="shared" si="13"/>
        <v>0</v>
      </c>
      <c r="Q56" s="21">
        <f t="shared" si="13"/>
        <v>0</v>
      </c>
      <c r="R56" s="21">
        <f t="shared" si="13"/>
        <v>0</v>
      </c>
      <c r="S56" s="32">
        <f t="shared" si="13"/>
        <v>0</v>
      </c>
      <c r="T56" s="20">
        <f t="shared" si="13"/>
        <v>0</v>
      </c>
      <c r="U56" s="21">
        <f t="shared" si="13"/>
        <v>0</v>
      </c>
      <c r="V56" s="21">
        <f t="shared" si="13"/>
        <v>0</v>
      </c>
      <c r="W56" s="21">
        <f t="shared" si="13"/>
        <v>0</v>
      </c>
      <c r="X56" s="21">
        <f t="shared" si="13"/>
        <v>0</v>
      </c>
      <c r="Y56" s="21">
        <f t="shared" si="13"/>
        <v>0</v>
      </c>
      <c r="Z56" s="32">
        <f t="shared" si="13"/>
        <v>0</v>
      </c>
      <c r="AA56" s="20">
        <f t="shared" si="13"/>
        <v>0</v>
      </c>
      <c r="AB56" s="21">
        <f t="shared" si="13"/>
        <v>0</v>
      </c>
      <c r="AC56" s="21">
        <f t="shared" si="13"/>
        <v>0</v>
      </c>
      <c r="AD56" s="21">
        <f t="shared" si="13"/>
        <v>0</v>
      </c>
      <c r="AE56" s="21">
        <f t="shared" si="13"/>
        <v>0</v>
      </c>
      <c r="AF56" s="21">
        <f t="shared" si="13"/>
        <v>0</v>
      </c>
      <c r="AG56" s="32">
        <f t="shared" si="13"/>
        <v>0</v>
      </c>
      <c r="AH56" s="479"/>
      <c r="AI56" s="480"/>
      <c r="AJ56" s="475"/>
    </row>
    <row r="57" spans="2:36" hidden="1" x14ac:dyDescent="0.15">
      <c r="B57" s="490"/>
      <c r="C57" s="492"/>
      <c r="D57" s="476"/>
      <c r="E57" s="477"/>
      <c r="F57" s="104" t="str">
        <f>""&amp;F17</f>
        <v/>
      </c>
      <c r="G57" s="105" t="str">
        <f t="shared" ref="G57:AG57" si="14">""&amp;G17</f>
        <v/>
      </c>
      <c r="H57" s="105" t="str">
        <f t="shared" si="14"/>
        <v/>
      </c>
      <c r="I57" s="105" t="str">
        <f t="shared" si="14"/>
        <v/>
      </c>
      <c r="J57" s="105" t="str">
        <f t="shared" si="14"/>
        <v/>
      </c>
      <c r="K57" s="105" t="str">
        <f t="shared" si="14"/>
        <v/>
      </c>
      <c r="L57" s="107" t="str">
        <f t="shared" si="14"/>
        <v/>
      </c>
      <c r="M57" s="104" t="str">
        <f t="shared" si="14"/>
        <v/>
      </c>
      <c r="N57" s="105" t="str">
        <f t="shared" si="14"/>
        <v/>
      </c>
      <c r="O57" s="105" t="str">
        <f t="shared" si="14"/>
        <v/>
      </c>
      <c r="P57" s="105" t="str">
        <f t="shared" si="14"/>
        <v/>
      </c>
      <c r="Q57" s="105" t="str">
        <f t="shared" si="14"/>
        <v/>
      </c>
      <c r="R57" s="105" t="str">
        <f t="shared" si="14"/>
        <v/>
      </c>
      <c r="S57" s="107" t="str">
        <f t="shared" si="14"/>
        <v/>
      </c>
      <c r="T57" s="104" t="str">
        <f t="shared" si="14"/>
        <v/>
      </c>
      <c r="U57" s="105" t="str">
        <f t="shared" si="14"/>
        <v/>
      </c>
      <c r="V57" s="105" t="str">
        <f t="shared" si="14"/>
        <v/>
      </c>
      <c r="W57" s="105" t="str">
        <f t="shared" si="14"/>
        <v/>
      </c>
      <c r="X57" s="105" t="str">
        <f t="shared" si="14"/>
        <v/>
      </c>
      <c r="Y57" s="105" t="str">
        <f t="shared" si="14"/>
        <v/>
      </c>
      <c r="Z57" s="107" t="str">
        <f t="shared" si="14"/>
        <v/>
      </c>
      <c r="AA57" s="104" t="str">
        <f t="shared" si="14"/>
        <v/>
      </c>
      <c r="AB57" s="105" t="str">
        <f t="shared" si="14"/>
        <v/>
      </c>
      <c r="AC57" s="105" t="str">
        <f t="shared" si="14"/>
        <v/>
      </c>
      <c r="AD57" s="105" t="str">
        <f t="shared" si="14"/>
        <v/>
      </c>
      <c r="AE57" s="105" t="str">
        <f t="shared" si="14"/>
        <v/>
      </c>
      <c r="AF57" s="105" t="str">
        <f t="shared" si="14"/>
        <v/>
      </c>
      <c r="AG57" s="107" t="str">
        <f t="shared" si="14"/>
        <v/>
      </c>
      <c r="AH57" s="479">
        <f>SUM(F58:AG58)</f>
        <v>0</v>
      </c>
      <c r="AI57" s="480">
        <f>AH57/4</f>
        <v>0</v>
      </c>
      <c r="AJ57" s="475"/>
    </row>
    <row r="58" spans="2:36" hidden="1" x14ac:dyDescent="0.15">
      <c r="B58" s="491"/>
      <c r="C58" s="492"/>
      <c r="D58" s="476"/>
      <c r="E58" s="478"/>
      <c r="F58" s="20">
        <f t="shared" ref="F58:AG58" si="15">IF(F57="",0,VLOOKUP(F57,$D$31:$AD$40,22,FALSE))</f>
        <v>0</v>
      </c>
      <c r="G58" s="21">
        <f t="shared" si="15"/>
        <v>0</v>
      </c>
      <c r="H58" s="21">
        <f t="shared" si="15"/>
        <v>0</v>
      </c>
      <c r="I58" s="21">
        <f t="shared" si="15"/>
        <v>0</v>
      </c>
      <c r="J58" s="21">
        <f t="shared" si="15"/>
        <v>0</v>
      </c>
      <c r="K58" s="21">
        <f t="shared" si="15"/>
        <v>0</v>
      </c>
      <c r="L58" s="32">
        <f t="shared" si="15"/>
        <v>0</v>
      </c>
      <c r="M58" s="20">
        <f t="shared" si="15"/>
        <v>0</v>
      </c>
      <c r="N58" s="21">
        <f t="shared" si="15"/>
        <v>0</v>
      </c>
      <c r="O58" s="21">
        <f t="shared" si="15"/>
        <v>0</v>
      </c>
      <c r="P58" s="21">
        <f t="shared" si="15"/>
        <v>0</v>
      </c>
      <c r="Q58" s="21">
        <f t="shared" si="15"/>
        <v>0</v>
      </c>
      <c r="R58" s="21">
        <f t="shared" si="15"/>
        <v>0</v>
      </c>
      <c r="S58" s="32">
        <f t="shared" si="15"/>
        <v>0</v>
      </c>
      <c r="T58" s="20">
        <f t="shared" si="15"/>
        <v>0</v>
      </c>
      <c r="U58" s="21">
        <f t="shared" si="15"/>
        <v>0</v>
      </c>
      <c r="V58" s="21">
        <f t="shared" si="15"/>
        <v>0</v>
      </c>
      <c r="W58" s="21">
        <f t="shared" si="15"/>
        <v>0</v>
      </c>
      <c r="X58" s="21">
        <f t="shared" si="15"/>
        <v>0</v>
      </c>
      <c r="Y58" s="21">
        <f t="shared" si="15"/>
        <v>0</v>
      </c>
      <c r="Z58" s="32">
        <f t="shared" si="15"/>
        <v>0</v>
      </c>
      <c r="AA58" s="20">
        <f t="shared" si="15"/>
        <v>0</v>
      </c>
      <c r="AB58" s="21">
        <f t="shared" si="15"/>
        <v>0</v>
      </c>
      <c r="AC58" s="21">
        <f t="shared" si="15"/>
        <v>0</v>
      </c>
      <c r="AD58" s="21">
        <f t="shared" si="15"/>
        <v>0</v>
      </c>
      <c r="AE58" s="21">
        <f t="shared" si="15"/>
        <v>0</v>
      </c>
      <c r="AF58" s="21">
        <f t="shared" si="15"/>
        <v>0</v>
      </c>
      <c r="AG58" s="32">
        <f t="shared" si="15"/>
        <v>0</v>
      </c>
      <c r="AH58" s="479"/>
      <c r="AI58" s="480"/>
      <c r="AJ58" s="475"/>
    </row>
    <row r="59" spans="2:36" hidden="1" x14ac:dyDescent="0.15">
      <c r="B59" s="490"/>
      <c r="C59" s="492"/>
      <c r="D59" s="476"/>
      <c r="E59" s="477"/>
      <c r="F59" s="104" t="str">
        <f>""&amp;F18</f>
        <v/>
      </c>
      <c r="G59" s="105" t="str">
        <f t="shared" ref="G59:AG59" si="16">""&amp;G18</f>
        <v/>
      </c>
      <c r="H59" s="105" t="str">
        <f t="shared" si="16"/>
        <v/>
      </c>
      <c r="I59" s="105" t="str">
        <f t="shared" si="16"/>
        <v/>
      </c>
      <c r="J59" s="105" t="str">
        <f t="shared" si="16"/>
        <v/>
      </c>
      <c r="K59" s="105" t="str">
        <f t="shared" si="16"/>
        <v/>
      </c>
      <c r="L59" s="107" t="str">
        <f t="shared" si="16"/>
        <v/>
      </c>
      <c r="M59" s="104" t="str">
        <f t="shared" si="16"/>
        <v/>
      </c>
      <c r="N59" s="105" t="str">
        <f t="shared" si="16"/>
        <v/>
      </c>
      <c r="O59" s="105" t="str">
        <f t="shared" si="16"/>
        <v/>
      </c>
      <c r="P59" s="105" t="str">
        <f t="shared" si="16"/>
        <v/>
      </c>
      <c r="Q59" s="105" t="str">
        <f t="shared" si="16"/>
        <v/>
      </c>
      <c r="R59" s="105" t="str">
        <f t="shared" si="16"/>
        <v/>
      </c>
      <c r="S59" s="107" t="str">
        <f t="shared" si="16"/>
        <v/>
      </c>
      <c r="T59" s="104" t="str">
        <f t="shared" si="16"/>
        <v/>
      </c>
      <c r="U59" s="105" t="str">
        <f t="shared" si="16"/>
        <v/>
      </c>
      <c r="V59" s="105" t="str">
        <f t="shared" si="16"/>
        <v/>
      </c>
      <c r="W59" s="105" t="str">
        <f t="shared" si="16"/>
        <v/>
      </c>
      <c r="X59" s="105" t="str">
        <f t="shared" si="16"/>
        <v/>
      </c>
      <c r="Y59" s="105" t="str">
        <f t="shared" si="16"/>
        <v/>
      </c>
      <c r="Z59" s="107" t="str">
        <f t="shared" si="16"/>
        <v/>
      </c>
      <c r="AA59" s="104" t="str">
        <f t="shared" si="16"/>
        <v/>
      </c>
      <c r="AB59" s="105" t="str">
        <f t="shared" si="16"/>
        <v/>
      </c>
      <c r="AC59" s="105" t="str">
        <f t="shared" si="16"/>
        <v/>
      </c>
      <c r="AD59" s="105" t="str">
        <f t="shared" si="16"/>
        <v/>
      </c>
      <c r="AE59" s="105" t="str">
        <f t="shared" si="16"/>
        <v/>
      </c>
      <c r="AF59" s="105" t="str">
        <f t="shared" si="16"/>
        <v/>
      </c>
      <c r="AG59" s="107" t="str">
        <f t="shared" si="16"/>
        <v/>
      </c>
      <c r="AH59" s="479">
        <f>SUM(F60:AG60)</f>
        <v>0</v>
      </c>
      <c r="AI59" s="480">
        <f>AH59/4</f>
        <v>0</v>
      </c>
      <c r="AJ59" s="475"/>
    </row>
    <row r="60" spans="2:36" hidden="1" x14ac:dyDescent="0.15">
      <c r="B60" s="491"/>
      <c r="C60" s="492"/>
      <c r="D60" s="476"/>
      <c r="E60" s="478"/>
      <c r="F60" s="20">
        <f t="shared" ref="F60:AG60" si="17">IF(F59="",0,VLOOKUP(F59,$D$31:$AD$40,22,FALSE))</f>
        <v>0</v>
      </c>
      <c r="G60" s="21">
        <f t="shared" si="17"/>
        <v>0</v>
      </c>
      <c r="H60" s="21">
        <f t="shared" si="17"/>
        <v>0</v>
      </c>
      <c r="I60" s="21">
        <f t="shared" si="17"/>
        <v>0</v>
      </c>
      <c r="J60" s="21">
        <f t="shared" si="17"/>
        <v>0</v>
      </c>
      <c r="K60" s="21">
        <f t="shared" si="17"/>
        <v>0</v>
      </c>
      <c r="L60" s="32">
        <f t="shared" si="17"/>
        <v>0</v>
      </c>
      <c r="M60" s="20">
        <f t="shared" si="17"/>
        <v>0</v>
      </c>
      <c r="N60" s="21">
        <f t="shared" si="17"/>
        <v>0</v>
      </c>
      <c r="O60" s="21">
        <f t="shared" si="17"/>
        <v>0</v>
      </c>
      <c r="P60" s="21">
        <f t="shared" si="17"/>
        <v>0</v>
      </c>
      <c r="Q60" s="21">
        <f t="shared" si="17"/>
        <v>0</v>
      </c>
      <c r="R60" s="21">
        <f t="shared" si="17"/>
        <v>0</v>
      </c>
      <c r="S60" s="32">
        <f t="shared" si="17"/>
        <v>0</v>
      </c>
      <c r="T60" s="20">
        <f t="shared" si="17"/>
        <v>0</v>
      </c>
      <c r="U60" s="21">
        <f t="shared" si="17"/>
        <v>0</v>
      </c>
      <c r="V60" s="21">
        <f t="shared" si="17"/>
        <v>0</v>
      </c>
      <c r="W60" s="21">
        <f t="shared" si="17"/>
        <v>0</v>
      </c>
      <c r="X60" s="21">
        <f t="shared" si="17"/>
        <v>0</v>
      </c>
      <c r="Y60" s="21">
        <f t="shared" si="17"/>
        <v>0</v>
      </c>
      <c r="Z60" s="32">
        <f t="shared" si="17"/>
        <v>0</v>
      </c>
      <c r="AA60" s="20">
        <f t="shared" si="17"/>
        <v>0</v>
      </c>
      <c r="AB60" s="21">
        <f t="shared" si="17"/>
        <v>0</v>
      </c>
      <c r="AC60" s="21">
        <f t="shared" si="17"/>
        <v>0</v>
      </c>
      <c r="AD60" s="21">
        <f t="shared" si="17"/>
        <v>0</v>
      </c>
      <c r="AE60" s="21">
        <f t="shared" si="17"/>
        <v>0</v>
      </c>
      <c r="AF60" s="21">
        <f t="shared" si="17"/>
        <v>0</v>
      </c>
      <c r="AG60" s="32">
        <f t="shared" si="17"/>
        <v>0</v>
      </c>
      <c r="AH60" s="479"/>
      <c r="AI60" s="480"/>
      <c r="AJ60" s="475"/>
    </row>
    <row r="61" spans="2:36" hidden="1" x14ac:dyDescent="0.15">
      <c r="B61" s="490"/>
      <c r="C61" s="492"/>
      <c r="D61" s="476"/>
      <c r="E61" s="477"/>
      <c r="F61" s="93" t="str">
        <f>""&amp;F19</f>
        <v/>
      </c>
      <c r="G61" s="94" t="str">
        <f t="shared" ref="G61:AG61" si="18">""&amp;G19</f>
        <v/>
      </c>
      <c r="H61" s="94" t="str">
        <f t="shared" si="18"/>
        <v/>
      </c>
      <c r="I61" s="94" t="str">
        <f t="shared" si="18"/>
        <v/>
      </c>
      <c r="J61" s="94" t="str">
        <f t="shared" si="18"/>
        <v/>
      </c>
      <c r="K61" s="94" t="str">
        <f t="shared" si="18"/>
        <v/>
      </c>
      <c r="L61" s="95" t="str">
        <f t="shared" si="18"/>
        <v/>
      </c>
      <c r="M61" s="93" t="str">
        <f t="shared" si="18"/>
        <v/>
      </c>
      <c r="N61" s="94" t="str">
        <f t="shared" si="18"/>
        <v/>
      </c>
      <c r="O61" s="94" t="str">
        <f t="shared" si="18"/>
        <v/>
      </c>
      <c r="P61" s="94" t="str">
        <f t="shared" si="18"/>
        <v/>
      </c>
      <c r="Q61" s="94" t="str">
        <f t="shared" si="18"/>
        <v/>
      </c>
      <c r="R61" s="94" t="str">
        <f t="shared" si="18"/>
        <v/>
      </c>
      <c r="S61" s="95" t="str">
        <f t="shared" si="18"/>
        <v/>
      </c>
      <c r="T61" s="93" t="str">
        <f t="shared" si="18"/>
        <v/>
      </c>
      <c r="U61" s="94" t="str">
        <f t="shared" si="18"/>
        <v/>
      </c>
      <c r="V61" s="94" t="str">
        <f t="shared" si="18"/>
        <v/>
      </c>
      <c r="W61" s="94" t="str">
        <f t="shared" si="18"/>
        <v/>
      </c>
      <c r="X61" s="94" t="str">
        <f t="shared" si="18"/>
        <v/>
      </c>
      <c r="Y61" s="94" t="str">
        <f t="shared" si="18"/>
        <v/>
      </c>
      <c r="Z61" s="95" t="str">
        <f t="shared" si="18"/>
        <v/>
      </c>
      <c r="AA61" s="93" t="str">
        <f t="shared" si="18"/>
        <v/>
      </c>
      <c r="AB61" s="94" t="str">
        <f t="shared" si="18"/>
        <v/>
      </c>
      <c r="AC61" s="94" t="str">
        <f t="shared" si="18"/>
        <v/>
      </c>
      <c r="AD61" s="94" t="str">
        <f t="shared" si="18"/>
        <v/>
      </c>
      <c r="AE61" s="94" t="str">
        <f t="shared" si="18"/>
        <v/>
      </c>
      <c r="AF61" s="94" t="str">
        <f t="shared" si="18"/>
        <v/>
      </c>
      <c r="AG61" s="95" t="str">
        <f t="shared" si="18"/>
        <v/>
      </c>
      <c r="AH61" s="479">
        <f>SUM(F62:AG62)</f>
        <v>0</v>
      </c>
      <c r="AI61" s="480">
        <f>AH61/4</f>
        <v>0</v>
      </c>
      <c r="AJ61" s="475"/>
    </row>
    <row r="62" spans="2:36" hidden="1" x14ac:dyDescent="0.15">
      <c r="B62" s="491"/>
      <c r="C62" s="492"/>
      <c r="D62" s="476"/>
      <c r="E62" s="478"/>
      <c r="F62" s="20">
        <f t="shared" ref="F62:AG62" si="19">IF(F61="",0,VLOOKUP(F61,$D$31:$AD$40,22,FALSE))</f>
        <v>0</v>
      </c>
      <c r="G62" s="21">
        <f t="shared" si="19"/>
        <v>0</v>
      </c>
      <c r="H62" s="21">
        <f t="shared" si="19"/>
        <v>0</v>
      </c>
      <c r="I62" s="21">
        <f t="shared" si="19"/>
        <v>0</v>
      </c>
      <c r="J62" s="21">
        <f t="shared" si="19"/>
        <v>0</v>
      </c>
      <c r="K62" s="21">
        <f t="shared" si="19"/>
        <v>0</v>
      </c>
      <c r="L62" s="32">
        <f t="shared" si="19"/>
        <v>0</v>
      </c>
      <c r="M62" s="20">
        <f t="shared" si="19"/>
        <v>0</v>
      </c>
      <c r="N62" s="21">
        <f t="shared" si="19"/>
        <v>0</v>
      </c>
      <c r="O62" s="21">
        <f t="shared" si="19"/>
        <v>0</v>
      </c>
      <c r="P62" s="21">
        <f t="shared" si="19"/>
        <v>0</v>
      </c>
      <c r="Q62" s="21">
        <f t="shared" si="19"/>
        <v>0</v>
      </c>
      <c r="R62" s="21">
        <f t="shared" si="19"/>
        <v>0</v>
      </c>
      <c r="S62" s="32">
        <f t="shared" si="19"/>
        <v>0</v>
      </c>
      <c r="T62" s="20">
        <f t="shared" si="19"/>
        <v>0</v>
      </c>
      <c r="U62" s="21">
        <f t="shared" si="19"/>
        <v>0</v>
      </c>
      <c r="V62" s="21">
        <f t="shared" si="19"/>
        <v>0</v>
      </c>
      <c r="W62" s="21">
        <f t="shared" si="19"/>
        <v>0</v>
      </c>
      <c r="X62" s="21">
        <f t="shared" si="19"/>
        <v>0</v>
      </c>
      <c r="Y62" s="21">
        <f t="shared" si="19"/>
        <v>0</v>
      </c>
      <c r="Z62" s="32">
        <f t="shared" si="19"/>
        <v>0</v>
      </c>
      <c r="AA62" s="20">
        <f t="shared" si="19"/>
        <v>0</v>
      </c>
      <c r="AB62" s="21">
        <f t="shared" si="19"/>
        <v>0</v>
      </c>
      <c r="AC62" s="21">
        <f t="shared" si="19"/>
        <v>0</v>
      </c>
      <c r="AD62" s="21">
        <f t="shared" si="19"/>
        <v>0</v>
      </c>
      <c r="AE62" s="21">
        <f t="shared" si="19"/>
        <v>0</v>
      </c>
      <c r="AF62" s="21">
        <f t="shared" si="19"/>
        <v>0</v>
      </c>
      <c r="AG62" s="32">
        <f t="shared" si="19"/>
        <v>0</v>
      </c>
      <c r="AH62" s="479"/>
      <c r="AI62" s="480"/>
      <c r="AJ62" s="475"/>
    </row>
    <row r="63" spans="2:36" hidden="1" x14ac:dyDescent="0.15">
      <c r="B63" s="490"/>
      <c r="C63" s="492"/>
      <c r="D63" s="476"/>
      <c r="E63" s="477"/>
      <c r="F63" s="175" t="str">
        <f>""&amp;F20</f>
        <v/>
      </c>
      <c r="G63" s="176" t="str">
        <f t="shared" ref="G63:AG63" si="20">""&amp;G20</f>
        <v/>
      </c>
      <c r="H63" s="176" t="str">
        <f t="shared" si="20"/>
        <v/>
      </c>
      <c r="I63" s="176" t="str">
        <f t="shared" si="20"/>
        <v/>
      </c>
      <c r="J63" s="176" t="str">
        <f t="shared" si="20"/>
        <v/>
      </c>
      <c r="K63" s="176" t="str">
        <f t="shared" si="20"/>
        <v/>
      </c>
      <c r="L63" s="177" t="str">
        <f t="shared" si="20"/>
        <v/>
      </c>
      <c r="M63" s="175" t="str">
        <f t="shared" si="20"/>
        <v/>
      </c>
      <c r="N63" s="176" t="str">
        <f t="shared" si="20"/>
        <v/>
      </c>
      <c r="O63" s="176" t="str">
        <f t="shared" si="20"/>
        <v/>
      </c>
      <c r="P63" s="176" t="str">
        <f t="shared" si="20"/>
        <v/>
      </c>
      <c r="Q63" s="176" t="str">
        <f t="shared" si="20"/>
        <v/>
      </c>
      <c r="R63" s="176" t="str">
        <f t="shared" si="20"/>
        <v/>
      </c>
      <c r="S63" s="177" t="str">
        <f t="shared" si="20"/>
        <v/>
      </c>
      <c r="T63" s="175" t="str">
        <f t="shared" si="20"/>
        <v/>
      </c>
      <c r="U63" s="176" t="str">
        <f t="shared" si="20"/>
        <v/>
      </c>
      <c r="V63" s="176" t="str">
        <f t="shared" si="20"/>
        <v/>
      </c>
      <c r="W63" s="176" t="str">
        <f t="shared" si="20"/>
        <v/>
      </c>
      <c r="X63" s="176" t="str">
        <f t="shared" si="20"/>
        <v/>
      </c>
      <c r="Y63" s="176" t="str">
        <f t="shared" si="20"/>
        <v/>
      </c>
      <c r="Z63" s="177" t="str">
        <f t="shared" si="20"/>
        <v/>
      </c>
      <c r="AA63" s="175" t="str">
        <f t="shared" si="20"/>
        <v/>
      </c>
      <c r="AB63" s="176" t="str">
        <f t="shared" si="20"/>
        <v/>
      </c>
      <c r="AC63" s="176" t="str">
        <f t="shared" si="20"/>
        <v/>
      </c>
      <c r="AD63" s="176" t="str">
        <f t="shared" si="20"/>
        <v/>
      </c>
      <c r="AE63" s="176" t="str">
        <f t="shared" si="20"/>
        <v/>
      </c>
      <c r="AF63" s="176" t="str">
        <f t="shared" si="20"/>
        <v/>
      </c>
      <c r="AG63" s="177" t="str">
        <f t="shared" si="20"/>
        <v/>
      </c>
      <c r="AH63" s="479">
        <f>SUM(F64:AG64)</f>
        <v>0</v>
      </c>
      <c r="AI63" s="480">
        <f>AH63/4</f>
        <v>0</v>
      </c>
      <c r="AJ63" s="475"/>
    </row>
    <row r="64" spans="2:36" hidden="1" x14ac:dyDescent="0.15">
      <c r="B64" s="491"/>
      <c r="C64" s="492"/>
      <c r="D64" s="476"/>
      <c r="E64" s="478"/>
      <c r="F64" s="20">
        <f t="shared" ref="F64:AG64" si="21">IF(F63="",0,VLOOKUP(F63,$D$31:$AD$40,22,FALSE))</f>
        <v>0</v>
      </c>
      <c r="G64" s="21">
        <f t="shared" si="21"/>
        <v>0</v>
      </c>
      <c r="H64" s="21">
        <f t="shared" si="21"/>
        <v>0</v>
      </c>
      <c r="I64" s="21">
        <f t="shared" si="21"/>
        <v>0</v>
      </c>
      <c r="J64" s="21">
        <f t="shared" si="21"/>
        <v>0</v>
      </c>
      <c r="K64" s="21">
        <f t="shared" si="21"/>
        <v>0</v>
      </c>
      <c r="L64" s="32">
        <f t="shared" si="21"/>
        <v>0</v>
      </c>
      <c r="M64" s="20">
        <f t="shared" si="21"/>
        <v>0</v>
      </c>
      <c r="N64" s="21">
        <f t="shared" si="21"/>
        <v>0</v>
      </c>
      <c r="O64" s="21">
        <f t="shared" si="21"/>
        <v>0</v>
      </c>
      <c r="P64" s="21">
        <f t="shared" si="21"/>
        <v>0</v>
      </c>
      <c r="Q64" s="21">
        <f t="shared" si="21"/>
        <v>0</v>
      </c>
      <c r="R64" s="21">
        <f t="shared" si="21"/>
        <v>0</v>
      </c>
      <c r="S64" s="32">
        <f t="shared" si="21"/>
        <v>0</v>
      </c>
      <c r="T64" s="20">
        <f t="shared" si="21"/>
        <v>0</v>
      </c>
      <c r="U64" s="21">
        <f t="shared" si="21"/>
        <v>0</v>
      </c>
      <c r="V64" s="21">
        <f t="shared" si="21"/>
        <v>0</v>
      </c>
      <c r="W64" s="21">
        <f t="shared" si="21"/>
        <v>0</v>
      </c>
      <c r="X64" s="21">
        <f t="shared" si="21"/>
        <v>0</v>
      </c>
      <c r="Y64" s="21">
        <f t="shared" si="21"/>
        <v>0</v>
      </c>
      <c r="Z64" s="32">
        <f t="shared" si="21"/>
        <v>0</v>
      </c>
      <c r="AA64" s="20">
        <f t="shared" si="21"/>
        <v>0</v>
      </c>
      <c r="AB64" s="21">
        <f t="shared" si="21"/>
        <v>0</v>
      </c>
      <c r="AC64" s="21">
        <f t="shared" si="21"/>
        <v>0</v>
      </c>
      <c r="AD64" s="21">
        <f t="shared" si="21"/>
        <v>0</v>
      </c>
      <c r="AE64" s="21">
        <f t="shared" si="21"/>
        <v>0</v>
      </c>
      <c r="AF64" s="21">
        <f t="shared" si="21"/>
        <v>0</v>
      </c>
      <c r="AG64" s="32">
        <f t="shared" si="21"/>
        <v>0</v>
      </c>
      <c r="AH64" s="479"/>
      <c r="AI64" s="480"/>
      <c r="AJ64" s="475"/>
    </row>
    <row r="65" spans="2:36" hidden="1" x14ac:dyDescent="0.15">
      <c r="B65" s="490"/>
      <c r="C65" s="492"/>
      <c r="D65" s="476"/>
      <c r="E65" s="477"/>
      <c r="F65" s="104" t="str">
        <f>""&amp;F21</f>
        <v/>
      </c>
      <c r="G65" s="105" t="str">
        <f t="shared" ref="G65:AG65" si="22">""&amp;G21</f>
        <v/>
      </c>
      <c r="H65" s="105" t="str">
        <f t="shared" si="22"/>
        <v/>
      </c>
      <c r="I65" s="105" t="str">
        <f t="shared" si="22"/>
        <v/>
      </c>
      <c r="J65" s="105" t="str">
        <f t="shared" si="22"/>
        <v/>
      </c>
      <c r="K65" s="105" t="str">
        <f t="shared" si="22"/>
        <v/>
      </c>
      <c r="L65" s="107" t="str">
        <f t="shared" si="22"/>
        <v/>
      </c>
      <c r="M65" s="104" t="str">
        <f t="shared" si="22"/>
        <v/>
      </c>
      <c r="N65" s="105" t="str">
        <f t="shared" si="22"/>
        <v/>
      </c>
      <c r="O65" s="105" t="str">
        <f t="shared" si="22"/>
        <v/>
      </c>
      <c r="P65" s="105" t="str">
        <f t="shared" si="22"/>
        <v/>
      </c>
      <c r="Q65" s="105" t="str">
        <f t="shared" si="22"/>
        <v/>
      </c>
      <c r="R65" s="105" t="str">
        <f t="shared" si="22"/>
        <v/>
      </c>
      <c r="S65" s="107" t="str">
        <f t="shared" si="22"/>
        <v/>
      </c>
      <c r="T65" s="104" t="str">
        <f t="shared" si="22"/>
        <v/>
      </c>
      <c r="U65" s="105" t="str">
        <f t="shared" si="22"/>
        <v/>
      </c>
      <c r="V65" s="105" t="str">
        <f t="shared" si="22"/>
        <v/>
      </c>
      <c r="W65" s="105" t="str">
        <f t="shared" si="22"/>
        <v/>
      </c>
      <c r="X65" s="105" t="str">
        <f t="shared" si="22"/>
        <v/>
      </c>
      <c r="Y65" s="105" t="str">
        <f t="shared" si="22"/>
        <v/>
      </c>
      <c r="Z65" s="107" t="str">
        <f t="shared" si="22"/>
        <v/>
      </c>
      <c r="AA65" s="104" t="str">
        <f t="shared" si="22"/>
        <v/>
      </c>
      <c r="AB65" s="105" t="str">
        <f t="shared" si="22"/>
        <v/>
      </c>
      <c r="AC65" s="105" t="str">
        <f t="shared" si="22"/>
        <v/>
      </c>
      <c r="AD65" s="105" t="str">
        <f t="shared" si="22"/>
        <v/>
      </c>
      <c r="AE65" s="105" t="str">
        <f t="shared" si="22"/>
        <v/>
      </c>
      <c r="AF65" s="105" t="str">
        <f t="shared" si="22"/>
        <v/>
      </c>
      <c r="AG65" s="107" t="str">
        <f t="shared" si="22"/>
        <v/>
      </c>
      <c r="AH65" s="479">
        <f>SUM(F66:AG66)</f>
        <v>0</v>
      </c>
      <c r="AI65" s="480">
        <f>AH65/4</f>
        <v>0</v>
      </c>
      <c r="AJ65" s="475"/>
    </row>
    <row r="66" spans="2:36" hidden="1" x14ac:dyDescent="0.15">
      <c r="B66" s="491"/>
      <c r="C66" s="492"/>
      <c r="D66" s="476"/>
      <c r="E66" s="478"/>
      <c r="F66" s="20">
        <f t="shared" ref="F66:AG66" si="23">IF(F65="",0,VLOOKUP(F65,$D$31:$AD$40,22,FALSE))</f>
        <v>0</v>
      </c>
      <c r="G66" s="21">
        <f t="shared" si="23"/>
        <v>0</v>
      </c>
      <c r="H66" s="21">
        <f t="shared" si="23"/>
        <v>0</v>
      </c>
      <c r="I66" s="21">
        <f t="shared" si="23"/>
        <v>0</v>
      </c>
      <c r="J66" s="21">
        <f t="shared" si="23"/>
        <v>0</v>
      </c>
      <c r="K66" s="21">
        <f t="shared" si="23"/>
        <v>0</v>
      </c>
      <c r="L66" s="32">
        <f t="shared" si="23"/>
        <v>0</v>
      </c>
      <c r="M66" s="20">
        <f t="shared" si="23"/>
        <v>0</v>
      </c>
      <c r="N66" s="21">
        <f t="shared" si="23"/>
        <v>0</v>
      </c>
      <c r="O66" s="21">
        <f t="shared" si="23"/>
        <v>0</v>
      </c>
      <c r="P66" s="21">
        <f t="shared" si="23"/>
        <v>0</v>
      </c>
      <c r="Q66" s="21">
        <f t="shared" si="23"/>
        <v>0</v>
      </c>
      <c r="R66" s="21">
        <f t="shared" si="23"/>
        <v>0</v>
      </c>
      <c r="S66" s="32">
        <f t="shared" si="23"/>
        <v>0</v>
      </c>
      <c r="T66" s="20">
        <f t="shared" si="23"/>
        <v>0</v>
      </c>
      <c r="U66" s="21">
        <f t="shared" si="23"/>
        <v>0</v>
      </c>
      <c r="V66" s="21">
        <f t="shared" si="23"/>
        <v>0</v>
      </c>
      <c r="W66" s="21">
        <f t="shared" si="23"/>
        <v>0</v>
      </c>
      <c r="X66" s="21">
        <f t="shared" si="23"/>
        <v>0</v>
      </c>
      <c r="Y66" s="21">
        <f t="shared" si="23"/>
        <v>0</v>
      </c>
      <c r="Z66" s="32">
        <f t="shared" si="23"/>
        <v>0</v>
      </c>
      <c r="AA66" s="20">
        <f t="shared" si="23"/>
        <v>0</v>
      </c>
      <c r="AB66" s="21">
        <f t="shared" si="23"/>
        <v>0</v>
      </c>
      <c r="AC66" s="21">
        <f t="shared" si="23"/>
        <v>0</v>
      </c>
      <c r="AD66" s="21">
        <f t="shared" si="23"/>
        <v>0</v>
      </c>
      <c r="AE66" s="21">
        <f t="shared" si="23"/>
        <v>0</v>
      </c>
      <c r="AF66" s="21">
        <f t="shared" si="23"/>
        <v>0</v>
      </c>
      <c r="AG66" s="32">
        <f t="shared" si="23"/>
        <v>0</v>
      </c>
      <c r="AH66" s="479"/>
      <c r="AI66" s="480"/>
      <c r="AJ66" s="475"/>
    </row>
    <row r="67" spans="2:36" hidden="1" x14ac:dyDescent="0.15">
      <c r="B67" s="490"/>
      <c r="C67" s="492"/>
      <c r="D67" s="476"/>
      <c r="E67" s="477"/>
      <c r="F67" s="104" t="str">
        <f>""&amp;F22</f>
        <v/>
      </c>
      <c r="G67" s="105" t="str">
        <f t="shared" ref="G67:AG67" si="24">""&amp;G22</f>
        <v/>
      </c>
      <c r="H67" s="105" t="str">
        <f t="shared" si="24"/>
        <v/>
      </c>
      <c r="I67" s="105" t="str">
        <f t="shared" si="24"/>
        <v/>
      </c>
      <c r="J67" s="105" t="str">
        <f t="shared" si="24"/>
        <v/>
      </c>
      <c r="K67" s="105" t="str">
        <f t="shared" si="24"/>
        <v/>
      </c>
      <c r="L67" s="107" t="str">
        <f t="shared" si="24"/>
        <v/>
      </c>
      <c r="M67" s="104" t="str">
        <f t="shared" si="24"/>
        <v/>
      </c>
      <c r="N67" s="105" t="str">
        <f t="shared" si="24"/>
        <v/>
      </c>
      <c r="O67" s="105" t="str">
        <f t="shared" si="24"/>
        <v/>
      </c>
      <c r="P67" s="105" t="str">
        <f t="shared" si="24"/>
        <v/>
      </c>
      <c r="Q67" s="105" t="str">
        <f t="shared" si="24"/>
        <v/>
      </c>
      <c r="R67" s="105" t="str">
        <f t="shared" si="24"/>
        <v/>
      </c>
      <c r="S67" s="107" t="str">
        <f t="shared" si="24"/>
        <v/>
      </c>
      <c r="T67" s="104" t="str">
        <f t="shared" si="24"/>
        <v/>
      </c>
      <c r="U67" s="105" t="str">
        <f t="shared" si="24"/>
        <v/>
      </c>
      <c r="V67" s="105" t="str">
        <f t="shared" si="24"/>
        <v/>
      </c>
      <c r="W67" s="105" t="str">
        <f t="shared" si="24"/>
        <v/>
      </c>
      <c r="X67" s="105" t="str">
        <f t="shared" si="24"/>
        <v/>
      </c>
      <c r="Y67" s="105" t="str">
        <f t="shared" si="24"/>
        <v/>
      </c>
      <c r="Z67" s="107" t="str">
        <f t="shared" si="24"/>
        <v/>
      </c>
      <c r="AA67" s="104" t="str">
        <f t="shared" si="24"/>
        <v/>
      </c>
      <c r="AB67" s="105" t="str">
        <f t="shared" si="24"/>
        <v/>
      </c>
      <c r="AC67" s="105" t="str">
        <f t="shared" si="24"/>
        <v/>
      </c>
      <c r="AD67" s="105" t="str">
        <f t="shared" si="24"/>
        <v/>
      </c>
      <c r="AE67" s="105" t="str">
        <f t="shared" si="24"/>
        <v/>
      </c>
      <c r="AF67" s="105" t="str">
        <f t="shared" si="24"/>
        <v/>
      </c>
      <c r="AG67" s="107" t="str">
        <f t="shared" si="24"/>
        <v/>
      </c>
      <c r="AH67" s="479">
        <f>SUM(F68:AG68)</f>
        <v>0</v>
      </c>
      <c r="AI67" s="480">
        <f>AH67/4</f>
        <v>0</v>
      </c>
      <c r="AJ67" s="475"/>
    </row>
    <row r="68" spans="2:36" hidden="1" x14ac:dyDescent="0.15">
      <c r="B68" s="491"/>
      <c r="C68" s="492"/>
      <c r="D68" s="476"/>
      <c r="E68" s="478"/>
      <c r="F68" s="20">
        <f t="shared" ref="F68:AG68" si="25">IF(F67="",0,VLOOKUP(F67,$D$31:$AD$40,22,FALSE))</f>
        <v>0</v>
      </c>
      <c r="G68" s="21">
        <f t="shared" si="25"/>
        <v>0</v>
      </c>
      <c r="H68" s="21">
        <f t="shared" si="25"/>
        <v>0</v>
      </c>
      <c r="I68" s="21">
        <f t="shared" si="25"/>
        <v>0</v>
      </c>
      <c r="J68" s="21">
        <f t="shared" si="25"/>
        <v>0</v>
      </c>
      <c r="K68" s="21">
        <f t="shared" si="25"/>
        <v>0</v>
      </c>
      <c r="L68" s="32">
        <f t="shared" si="25"/>
        <v>0</v>
      </c>
      <c r="M68" s="20">
        <f t="shared" si="25"/>
        <v>0</v>
      </c>
      <c r="N68" s="21">
        <f t="shared" si="25"/>
        <v>0</v>
      </c>
      <c r="O68" s="21">
        <f t="shared" si="25"/>
        <v>0</v>
      </c>
      <c r="P68" s="21">
        <f t="shared" si="25"/>
        <v>0</v>
      </c>
      <c r="Q68" s="21">
        <f t="shared" si="25"/>
        <v>0</v>
      </c>
      <c r="R68" s="21">
        <f t="shared" si="25"/>
        <v>0</v>
      </c>
      <c r="S68" s="32">
        <f t="shared" si="25"/>
        <v>0</v>
      </c>
      <c r="T68" s="20">
        <f t="shared" si="25"/>
        <v>0</v>
      </c>
      <c r="U68" s="21">
        <f t="shared" si="25"/>
        <v>0</v>
      </c>
      <c r="V68" s="21">
        <f t="shared" si="25"/>
        <v>0</v>
      </c>
      <c r="W68" s="21">
        <f t="shared" si="25"/>
        <v>0</v>
      </c>
      <c r="X68" s="21">
        <f t="shared" si="25"/>
        <v>0</v>
      </c>
      <c r="Y68" s="21">
        <f t="shared" si="25"/>
        <v>0</v>
      </c>
      <c r="Z68" s="32">
        <f t="shared" si="25"/>
        <v>0</v>
      </c>
      <c r="AA68" s="20">
        <f t="shared" si="25"/>
        <v>0</v>
      </c>
      <c r="AB68" s="21">
        <f t="shared" si="25"/>
        <v>0</v>
      </c>
      <c r="AC68" s="21">
        <f t="shared" si="25"/>
        <v>0</v>
      </c>
      <c r="AD68" s="21">
        <f t="shared" si="25"/>
        <v>0</v>
      </c>
      <c r="AE68" s="21">
        <f t="shared" si="25"/>
        <v>0</v>
      </c>
      <c r="AF68" s="21">
        <f t="shared" si="25"/>
        <v>0</v>
      </c>
      <c r="AG68" s="32">
        <f t="shared" si="25"/>
        <v>0</v>
      </c>
      <c r="AH68" s="479"/>
      <c r="AI68" s="480"/>
      <c r="AJ68" s="475"/>
    </row>
    <row r="69" spans="2:36" hidden="1" x14ac:dyDescent="0.15">
      <c r="B69" s="490"/>
      <c r="C69" s="492"/>
      <c r="D69" s="476"/>
      <c r="E69" s="477"/>
      <c r="F69" s="104" t="str">
        <f>""&amp;F23</f>
        <v/>
      </c>
      <c r="G69" s="105" t="str">
        <f t="shared" ref="G69:AG69" si="26">""&amp;G23</f>
        <v/>
      </c>
      <c r="H69" s="105" t="str">
        <f t="shared" si="26"/>
        <v/>
      </c>
      <c r="I69" s="105" t="str">
        <f t="shared" si="26"/>
        <v/>
      </c>
      <c r="J69" s="105" t="str">
        <f t="shared" si="26"/>
        <v/>
      </c>
      <c r="K69" s="105" t="str">
        <f t="shared" si="26"/>
        <v/>
      </c>
      <c r="L69" s="107" t="str">
        <f t="shared" si="26"/>
        <v/>
      </c>
      <c r="M69" s="104" t="str">
        <f t="shared" si="26"/>
        <v/>
      </c>
      <c r="N69" s="105" t="str">
        <f t="shared" si="26"/>
        <v/>
      </c>
      <c r="O69" s="105" t="str">
        <f t="shared" si="26"/>
        <v/>
      </c>
      <c r="P69" s="105" t="str">
        <f t="shared" si="26"/>
        <v/>
      </c>
      <c r="Q69" s="105" t="str">
        <f t="shared" si="26"/>
        <v/>
      </c>
      <c r="R69" s="105" t="str">
        <f t="shared" si="26"/>
        <v/>
      </c>
      <c r="S69" s="107" t="str">
        <f t="shared" si="26"/>
        <v/>
      </c>
      <c r="T69" s="104" t="str">
        <f t="shared" si="26"/>
        <v/>
      </c>
      <c r="U69" s="105" t="str">
        <f t="shared" si="26"/>
        <v/>
      </c>
      <c r="V69" s="105" t="str">
        <f t="shared" si="26"/>
        <v/>
      </c>
      <c r="W69" s="105" t="str">
        <f t="shared" si="26"/>
        <v/>
      </c>
      <c r="X69" s="105" t="str">
        <f t="shared" si="26"/>
        <v/>
      </c>
      <c r="Y69" s="105" t="str">
        <f t="shared" si="26"/>
        <v/>
      </c>
      <c r="Z69" s="107" t="str">
        <f t="shared" si="26"/>
        <v/>
      </c>
      <c r="AA69" s="104" t="str">
        <f t="shared" si="26"/>
        <v/>
      </c>
      <c r="AB69" s="105" t="str">
        <f t="shared" si="26"/>
        <v/>
      </c>
      <c r="AC69" s="105" t="str">
        <f t="shared" si="26"/>
        <v/>
      </c>
      <c r="AD69" s="105" t="str">
        <f t="shared" si="26"/>
        <v/>
      </c>
      <c r="AE69" s="105" t="str">
        <f t="shared" si="26"/>
        <v/>
      </c>
      <c r="AF69" s="105" t="str">
        <f t="shared" si="26"/>
        <v/>
      </c>
      <c r="AG69" s="107" t="str">
        <f t="shared" si="26"/>
        <v/>
      </c>
      <c r="AH69" s="479">
        <f>SUM(F70:AG70)</f>
        <v>0</v>
      </c>
      <c r="AI69" s="480">
        <f>AH69/4</f>
        <v>0</v>
      </c>
      <c r="AJ69" s="475"/>
    </row>
    <row r="70" spans="2:36" hidden="1" x14ac:dyDescent="0.15">
      <c r="B70" s="491"/>
      <c r="C70" s="492"/>
      <c r="D70" s="476"/>
      <c r="E70" s="478"/>
      <c r="F70" s="20">
        <f t="shared" ref="F70:AG70" si="27">IF(F69="",0,VLOOKUP(F69,$D$31:$AD$40,22,FALSE))</f>
        <v>0</v>
      </c>
      <c r="G70" s="21">
        <f t="shared" si="27"/>
        <v>0</v>
      </c>
      <c r="H70" s="21">
        <f t="shared" si="27"/>
        <v>0</v>
      </c>
      <c r="I70" s="21">
        <f t="shared" si="27"/>
        <v>0</v>
      </c>
      <c r="J70" s="21">
        <f t="shared" si="27"/>
        <v>0</v>
      </c>
      <c r="K70" s="21">
        <f t="shared" si="27"/>
        <v>0</v>
      </c>
      <c r="L70" s="32">
        <f t="shared" si="27"/>
        <v>0</v>
      </c>
      <c r="M70" s="20">
        <f t="shared" si="27"/>
        <v>0</v>
      </c>
      <c r="N70" s="21">
        <f t="shared" si="27"/>
        <v>0</v>
      </c>
      <c r="O70" s="21">
        <f t="shared" si="27"/>
        <v>0</v>
      </c>
      <c r="P70" s="21">
        <f t="shared" si="27"/>
        <v>0</v>
      </c>
      <c r="Q70" s="21">
        <f t="shared" si="27"/>
        <v>0</v>
      </c>
      <c r="R70" s="21">
        <f t="shared" si="27"/>
        <v>0</v>
      </c>
      <c r="S70" s="32">
        <f t="shared" si="27"/>
        <v>0</v>
      </c>
      <c r="T70" s="20">
        <f t="shared" si="27"/>
        <v>0</v>
      </c>
      <c r="U70" s="21">
        <f t="shared" si="27"/>
        <v>0</v>
      </c>
      <c r="V70" s="21">
        <f t="shared" si="27"/>
        <v>0</v>
      </c>
      <c r="W70" s="21">
        <f t="shared" si="27"/>
        <v>0</v>
      </c>
      <c r="X70" s="21">
        <f t="shared" si="27"/>
        <v>0</v>
      </c>
      <c r="Y70" s="21">
        <f t="shared" si="27"/>
        <v>0</v>
      </c>
      <c r="Z70" s="32">
        <f t="shared" si="27"/>
        <v>0</v>
      </c>
      <c r="AA70" s="20">
        <f t="shared" si="27"/>
        <v>0</v>
      </c>
      <c r="AB70" s="21">
        <f t="shared" si="27"/>
        <v>0</v>
      </c>
      <c r="AC70" s="21">
        <f t="shared" si="27"/>
        <v>0</v>
      </c>
      <c r="AD70" s="21">
        <f t="shared" si="27"/>
        <v>0</v>
      </c>
      <c r="AE70" s="21">
        <f t="shared" si="27"/>
        <v>0</v>
      </c>
      <c r="AF70" s="21">
        <f t="shared" si="27"/>
        <v>0</v>
      </c>
      <c r="AG70" s="32">
        <f t="shared" si="27"/>
        <v>0</v>
      </c>
      <c r="AH70" s="479"/>
      <c r="AI70" s="480"/>
      <c r="AJ70" s="475"/>
    </row>
    <row r="71" spans="2:36" hidden="1" x14ac:dyDescent="0.15">
      <c r="B71" s="490"/>
      <c r="C71" s="492"/>
      <c r="D71" s="476"/>
      <c r="E71" s="477"/>
      <c r="F71" s="104" t="str">
        <f>""&amp;F24</f>
        <v/>
      </c>
      <c r="G71" s="105" t="str">
        <f t="shared" ref="G71:AG71" si="28">""&amp;G24</f>
        <v/>
      </c>
      <c r="H71" s="105" t="str">
        <f t="shared" si="28"/>
        <v/>
      </c>
      <c r="I71" s="105" t="str">
        <f t="shared" si="28"/>
        <v/>
      </c>
      <c r="J71" s="105" t="str">
        <f t="shared" si="28"/>
        <v/>
      </c>
      <c r="K71" s="105" t="str">
        <f t="shared" si="28"/>
        <v/>
      </c>
      <c r="L71" s="107" t="str">
        <f t="shared" si="28"/>
        <v/>
      </c>
      <c r="M71" s="104" t="str">
        <f t="shared" si="28"/>
        <v/>
      </c>
      <c r="N71" s="105" t="str">
        <f t="shared" si="28"/>
        <v/>
      </c>
      <c r="O71" s="105" t="str">
        <f t="shared" si="28"/>
        <v/>
      </c>
      <c r="P71" s="105" t="str">
        <f t="shared" si="28"/>
        <v/>
      </c>
      <c r="Q71" s="105" t="str">
        <f t="shared" si="28"/>
        <v/>
      </c>
      <c r="R71" s="105" t="str">
        <f t="shared" si="28"/>
        <v/>
      </c>
      <c r="S71" s="107" t="str">
        <f t="shared" si="28"/>
        <v/>
      </c>
      <c r="T71" s="104" t="str">
        <f t="shared" si="28"/>
        <v/>
      </c>
      <c r="U71" s="105" t="str">
        <f t="shared" si="28"/>
        <v/>
      </c>
      <c r="V71" s="105" t="str">
        <f t="shared" si="28"/>
        <v/>
      </c>
      <c r="W71" s="105" t="str">
        <f t="shared" si="28"/>
        <v/>
      </c>
      <c r="X71" s="105" t="str">
        <f t="shared" si="28"/>
        <v/>
      </c>
      <c r="Y71" s="105" t="str">
        <f t="shared" si="28"/>
        <v/>
      </c>
      <c r="Z71" s="107" t="str">
        <f t="shared" si="28"/>
        <v/>
      </c>
      <c r="AA71" s="104" t="str">
        <f t="shared" si="28"/>
        <v/>
      </c>
      <c r="AB71" s="105" t="str">
        <f t="shared" si="28"/>
        <v/>
      </c>
      <c r="AC71" s="105" t="str">
        <f t="shared" si="28"/>
        <v/>
      </c>
      <c r="AD71" s="105" t="str">
        <f t="shared" si="28"/>
        <v/>
      </c>
      <c r="AE71" s="105" t="str">
        <f t="shared" si="28"/>
        <v/>
      </c>
      <c r="AF71" s="105" t="str">
        <f t="shared" si="28"/>
        <v/>
      </c>
      <c r="AG71" s="107" t="str">
        <f t="shared" si="28"/>
        <v/>
      </c>
      <c r="AH71" s="479">
        <f>SUM(F72:AG72)</f>
        <v>0</v>
      </c>
      <c r="AI71" s="480">
        <f>AH71/4</f>
        <v>0</v>
      </c>
      <c r="AJ71" s="475"/>
    </row>
    <row r="72" spans="2:36" hidden="1" x14ac:dyDescent="0.15">
      <c r="B72" s="491"/>
      <c r="C72" s="492"/>
      <c r="D72" s="476"/>
      <c r="E72" s="478"/>
      <c r="F72" s="20">
        <f t="shared" ref="F72:AG72" si="29">IF(F71="",0,VLOOKUP(F71,$D$31:$AD$40,22,FALSE))</f>
        <v>0</v>
      </c>
      <c r="G72" s="21">
        <f t="shared" si="29"/>
        <v>0</v>
      </c>
      <c r="H72" s="21">
        <f t="shared" si="29"/>
        <v>0</v>
      </c>
      <c r="I72" s="21">
        <f t="shared" si="29"/>
        <v>0</v>
      </c>
      <c r="J72" s="21">
        <f t="shared" si="29"/>
        <v>0</v>
      </c>
      <c r="K72" s="21">
        <f t="shared" si="29"/>
        <v>0</v>
      </c>
      <c r="L72" s="32">
        <f t="shared" si="29"/>
        <v>0</v>
      </c>
      <c r="M72" s="20">
        <f t="shared" si="29"/>
        <v>0</v>
      </c>
      <c r="N72" s="21">
        <f t="shared" si="29"/>
        <v>0</v>
      </c>
      <c r="O72" s="21">
        <f t="shared" si="29"/>
        <v>0</v>
      </c>
      <c r="P72" s="21">
        <f t="shared" si="29"/>
        <v>0</v>
      </c>
      <c r="Q72" s="21">
        <f t="shared" si="29"/>
        <v>0</v>
      </c>
      <c r="R72" s="21">
        <f t="shared" si="29"/>
        <v>0</v>
      </c>
      <c r="S72" s="32">
        <f t="shared" si="29"/>
        <v>0</v>
      </c>
      <c r="T72" s="20">
        <f t="shared" si="29"/>
        <v>0</v>
      </c>
      <c r="U72" s="21">
        <f t="shared" si="29"/>
        <v>0</v>
      </c>
      <c r="V72" s="21">
        <f t="shared" si="29"/>
        <v>0</v>
      </c>
      <c r="W72" s="21">
        <f t="shared" si="29"/>
        <v>0</v>
      </c>
      <c r="X72" s="21">
        <f t="shared" si="29"/>
        <v>0</v>
      </c>
      <c r="Y72" s="21">
        <f t="shared" si="29"/>
        <v>0</v>
      </c>
      <c r="Z72" s="32">
        <f t="shared" si="29"/>
        <v>0</v>
      </c>
      <c r="AA72" s="20">
        <f t="shared" si="29"/>
        <v>0</v>
      </c>
      <c r="AB72" s="21">
        <f t="shared" si="29"/>
        <v>0</v>
      </c>
      <c r="AC72" s="21">
        <f t="shared" si="29"/>
        <v>0</v>
      </c>
      <c r="AD72" s="21">
        <f t="shared" si="29"/>
        <v>0</v>
      </c>
      <c r="AE72" s="21">
        <f t="shared" si="29"/>
        <v>0</v>
      </c>
      <c r="AF72" s="21">
        <f t="shared" si="29"/>
        <v>0</v>
      </c>
      <c r="AG72" s="32">
        <f t="shared" si="29"/>
        <v>0</v>
      </c>
      <c r="AH72" s="479"/>
      <c r="AI72" s="480"/>
      <c r="AJ72" s="475"/>
    </row>
    <row r="73" spans="2:36" hidden="1" x14ac:dyDescent="0.15">
      <c r="B73" s="490"/>
      <c r="C73" s="492"/>
      <c r="D73" s="476"/>
      <c r="E73" s="477"/>
      <c r="F73" s="104" t="str">
        <f>""&amp;F25</f>
        <v/>
      </c>
      <c r="G73" s="105" t="str">
        <f t="shared" ref="G73:AG73" si="30">""&amp;G25</f>
        <v/>
      </c>
      <c r="H73" s="105" t="str">
        <f t="shared" si="30"/>
        <v/>
      </c>
      <c r="I73" s="105" t="str">
        <f t="shared" si="30"/>
        <v/>
      </c>
      <c r="J73" s="105" t="str">
        <f t="shared" si="30"/>
        <v/>
      </c>
      <c r="K73" s="105" t="str">
        <f t="shared" si="30"/>
        <v/>
      </c>
      <c r="L73" s="107" t="str">
        <f t="shared" si="30"/>
        <v/>
      </c>
      <c r="M73" s="104" t="str">
        <f t="shared" si="30"/>
        <v/>
      </c>
      <c r="N73" s="105" t="str">
        <f t="shared" si="30"/>
        <v/>
      </c>
      <c r="O73" s="105" t="str">
        <f t="shared" si="30"/>
        <v/>
      </c>
      <c r="P73" s="105" t="str">
        <f t="shared" si="30"/>
        <v/>
      </c>
      <c r="Q73" s="105" t="str">
        <f t="shared" si="30"/>
        <v/>
      </c>
      <c r="R73" s="105" t="str">
        <f t="shared" si="30"/>
        <v/>
      </c>
      <c r="S73" s="107" t="str">
        <f t="shared" si="30"/>
        <v/>
      </c>
      <c r="T73" s="104" t="str">
        <f t="shared" si="30"/>
        <v/>
      </c>
      <c r="U73" s="105" t="str">
        <f t="shared" si="30"/>
        <v/>
      </c>
      <c r="V73" s="105" t="str">
        <f t="shared" si="30"/>
        <v/>
      </c>
      <c r="W73" s="105" t="str">
        <f t="shared" si="30"/>
        <v/>
      </c>
      <c r="X73" s="105" t="str">
        <f t="shared" si="30"/>
        <v/>
      </c>
      <c r="Y73" s="105" t="str">
        <f t="shared" si="30"/>
        <v/>
      </c>
      <c r="Z73" s="107" t="str">
        <f t="shared" si="30"/>
        <v/>
      </c>
      <c r="AA73" s="104" t="str">
        <f t="shared" si="30"/>
        <v/>
      </c>
      <c r="AB73" s="105" t="str">
        <f t="shared" si="30"/>
        <v/>
      </c>
      <c r="AC73" s="105" t="str">
        <f t="shared" si="30"/>
        <v/>
      </c>
      <c r="AD73" s="105" t="str">
        <f t="shared" si="30"/>
        <v/>
      </c>
      <c r="AE73" s="105" t="str">
        <f t="shared" si="30"/>
        <v/>
      </c>
      <c r="AF73" s="105" t="str">
        <f t="shared" si="30"/>
        <v/>
      </c>
      <c r="AG73" s="107" t="str">
        <f t="shared" si="30"/>
        <v/>
      </c>
      <c r="AH73" s="479">
        <f>SUM(F74:AG74)</f>
        <v>0</v>
      </c>
      <c r="AI73" s="480">
        <f>AH73/4</f>
        <v>0</v>
      </c>
      <c r="AJ73" s="475"/>
    </row>
    <row r="74" spans="2:36" hidden="1" x14ac:dyDescent="0.15">
      <c r="B74" s="491"/>
      <c r="C74" s="492"/>
      <c r="D74" s="476"/>
      <c r="E74" s="478"/>
      <c r="F74" s="20">
        <f t="shared" ref="F74:AG74" si="31">IF(F73="",0,VLOOKUP(F73,$D$31:$AD$40,22,FALSE))</f>
        <v>0</v>
      </c>
      <c r="G74" s="21">
        <f t="shared" si="31"/>
        <v>0</v>
      </c>
      <c r="H74" s="21">
        <f t="shared" si="31"/>
        <v>0</v>
      </c>
      <c r="I74" s="21">
        <f t="shared" si="31"/>
        <v>0</v>
      </c>
      <c r="J74" s="21">
        <f t="shared" si="31"/>
        <v>0</v>
      </c>
      <c r="K74" s="21">
        <f t="shared" si="31"/>
        <v>0</v>
      </c>
      <c r="L74" s="32">
        <f t="shared" si="31"/>
        <v>0</v>
      </c>
      <c r="M74" s="20">
        <f t="shared" si="31"/>
        <v>0</v>
      </c>
      <c r="N74" s="21">
        <f t="shared" si="31"/>
        <v>0</v>
      </c>
      <c r="O74" s="21">
        <f t="shared" si="31"/>
        <v>0</v>
      </c>
      <c r="P74" s="21">
        <f t="shared" si="31"/>
        <v>0</v>
      </c>
      <c r="Q74" s="21">
        <f t="shared" si="31"/>
        <v>0</v>
      </c>
      <c r="R74" s="21">
        <f t="shared" si="31"/>
        <v>0</v>
      </c>
      <c r="S74" s="32">
        <f t="shared" si="31"/>
        <v>0</v>
      </c>
      <c r="T74" s="20">
        <f t="shared" si="31"/>
        <v>0</v>
      </c>
      <c r="U74" s="21">
        <f t="shared" si="31"/>
        <v>0</v>
      </c>
      <c r="V74" s="21">
        <f t="shared" si="31"/>
        <v>0</v>
      </c>
      <c r="W74" s="21">
        <f t="shared" si="31"/>
        <v>0</v>
      </c>
      <c r="X74" s="21">
        <f t="shared" si="31"/>
        <v>0</v>
      </c>
      <c r="Y74" s="21">
        <f t="shared" si="31"/>
        <v>0</v>
      </c>
      <c r="Z74" s="32">
        <f t="shared" si="31"/>
        <v>0</v>
      </c>
      <c r="AA74" s="20">
        <f t="shared" si="31"/>
        <v>0</v>
      </c>
      <c r="AB74" s="21">
        <f t="shared" si="31"/>
        <v>0</v>
      </c>
      <c r="AC74" s="21">
        <f t="shared" si="31"/>
        <v>0</v>
      </c>
      <c r="AD74" s="21">
        <f t="shared" si="31"/>
        <v>0</v>
      </c>
      <c r="AE74" s="21">
        <f t="shared" si="31"/>
        <v>0</v>
      </c>
      <c r="AF74" s="21">
        <f t="shared" si="31"/>
        <v>0</v>
      </c>
      <c r="AG74" s="32">
        <f t="shared" si="31"/>
        <v>0</v>
      </c>
      <c r="AH74" s="479"/>
      <c r="AI74" s="480"/>
      <c r="AJ74" s="475"/>
    </row>
    <row r="75" spans="2:36" hidden="1" x14ac:dyDescent="0.15">
      <c r="B75" s="490"/>
      <c r="C75" s="492"/>
      <c r="D75" s="476"/>
      <c r="E75" s="477"/>
      <c r="F75" s="104" t="str">
        <f>""&amp;F26</f>
        <v/>
      </c>
      <c r="G75" s="105" t="str">
        <f t="shared" ref="G75:AG75" si="32">""&amp;G26</f>
        <v/>
      </c>
      <c r="H75" s="105" t="str">
        <f t="shared" si="32"/>
        <v/>
      </c>
      <c r="I75" s="105" t="str">
        <f t="shared" si="32"/>
        <v/>
      </c>
      <c r="J75" s="105" t="str">
        <f t="shared" si="32"/>
        <v/>
      </c>
      <c r="K75" s="105" t="str">
        <f t="shared" si="32"/>
        <v/>
      </c>
      <c r="L75" s="107" t="str">
        <f t="shared" si="32"/>
        <v/>
      </c>
      <c r="M75" s="104" t="str">
        <f t="shared" si="32"/>
        <v/>
      </c>
      <c r="N75" s="105" t="str">
        <f t="shared" si="32"/>
        <v/>
      </c>
      <c r="O75" s="105" t="str">
        <f t="shared" si="32"/>
        <v/>
      </c>
      <c r="P75" s="105" t="str">
        <f t="shared" si="32"/>
        <v/>
      </c>
      <c r="Q75" s="105" t="str">
        <f t="shared" si="32"/>
        <v/>
      </c>
      <c r="R75" s="105" t="str">
        <f t="shared" si="32"/>
        <v/>
      </c>
      <c r="S75" s="107" t="str">
        <f t="shared" si="32"/>
        <v/>
      </c>
      <c r="T75" s="104" t="str">
        <f t="shared" si="32"/>
        <v/>
      </c>
      <c r="U75" s="105" t="str">
        <f t="shared" si="32"/>
        <v/>
      </c>
      <c r="V75" s="105" t="str">
        <f t="shared" si="32"/>
        <v/>
      </c>
      <c r="W75" s="105" t="str">
        <f t="shared" si="32"/>
        <v/>
      </c>
      <c r="X75" s="105" t="str">
        <f t="shared" si="32"/>
        <v/>
      </c>
      <c r="Y75" s="105" t="str">
        <f t="shared" si="32"/>
        <v/>
      </c>
      <c r="Z75" s="107" t="str">
        <f t="shared" si="32"/>
        <v/>
      </c>
      <c r="AA75" s="104" t="str">
        <f t="shared" si="32"/>
        <v/>
      </c>
      <c r="AB75" s="105" t="str">
        <f t="shared" si="32"/>
        <v/>
      </c>
      <c r="AC75" s="105" t="str">
        <f t="shared" si="32"/>
        <v/>
      </c>
      <c r="AD75" s="105" t="str">
        <f t="shared" si="32"/>
        <v/>
      </c>
      <c r="AE75" s="105" t="str">
        <f t="shared" si="32"/>
        <v/>
      </c>
      <c r="AF75" s="105" t="str">
        <f t="shared" si="32"/>
        <v/>
      </c>
      <c r="AG75" s="107" t="str">
        <f t="shared" si="32"/>
        <v/>
      </c>
      <c r="AH75" s="479">
        <f>SUM(F76:AG76)</f>
        <v>0</v>
      </c>
      <c r="AI75" s="480">
        <f>AH75/4</f>
        <v>0</v>
      </c>
      <c r="AJ75" s="475"/>
    </row>
    <row r="76" spans="2:36" hidden="1" x14ac:dyDescent="0.15">
      <c r="B76" s="491"/>
      <c r="C76" s="492"/>
      <c r="D76" s="476"/>
      <c r="E76" s="478"/>
      <c r="F76" s="20">
        <f t="shared" ref="F76:AG76" si="33">IF(F75="",0,VLOOKUP(F75,$D$31:$AD$40,22,FALSE))</f>
        <v>0</v>
      </c>
      <c r="G76" s="21">
        <f t="shared" si="33"/>
        <v>0</v>
      </c>
      <c r="H76" s="21">
        <f t="shared" si="33"/>
        <v>0</v>
      </c>
      <c r="I76" s="21">
        <f t="shared" si="33"/>
        <v>0</v>
      </c>
      <c r="J76" s="21">
        <f t="shared" si="33"/>
        <v>0</v>
      </c>
      <c r="K76" s="21">
        <f t="shared" si="33"/>
        <v>0</v>
      </c>
      <c r="L76" s="32">
        <f t="shared" si="33"/>
        <v>0</v>
      </c>
      <c r="M76" s="20">
        <f t="shared" si="33"/>
        <v>0</v>
      </c>
      <c r="N76" s="21">
        <f t="shared" si="33"/>
        <v>0</v>
      </c>
      <c r="O76" s="21">
        <f t="shared" si="33"/>
        <v>0</v>
      </c>
      <c r="P76" s="21">
        <f t="shared" si="33"/>
        <v>0</v>
      </c>
      <c r="Q76" s="21">
        <f t="shared" si="33"/>
        <v>0</v>
      </c>
      <c r="R76" s="21">
        <f t="shared" si="33"/>
        <v>0</v>
      </c>
      <c r="S76" s="32">
        <f t="shared" si="33"/>
        <v>0</v>
      </c>
      <c r="T76" s="20">
        <f t="shared" si="33"/>
        <v>0</v>
      </c>
      <c r="U76" s="21">
        <f t="shared" si="33"/>
        <v>0</v>
      </c>
      <c r="V76" s="21">
        <f t="shared" si="33"/>
        <v>0</v>
      </c>
      <c r="W76" s="21">
        <f t="shared" si="33"/>
        <v>0</v>
      </c>
      <c r="X76" s="21">
        <f t="shared" si="33"/>
        <v>0</v>
      </c>
      <c r="Y76" s="21">
        <f t="shared" si="33"/>
        <v>0</v>
      </c>
      <c r="Z76" s="32">
        <f t="shared" si="33"/>
        <v>0</v>
      </c>
      <c r="AA76" s="20">
        <f t="shared" si="33"/>
        <v>0</v>
      </c>
      <c r="AB76" s="21">
        <f t="shared" si="33"/>
        <v>0</v>
      </c>
      <c r="AC76" s="21">
        <f t="shared" si="33"/>
        <v>0</v>
      </c>
      <c r="AD76" s="21">
        <f t="shared" si="33"/>
        <v>0</v>
      </c>
      <c r="AE76" s="21">
        <f t="shared" si="33"/>
        <v>0</v>
      </c>
      <c r="AF76" s="21">
        <f t="shared" si="33"/>
        <v>0</v>
      </c>
      <c r="AG76" s="32">
        <f t="shared" si="33"/>
        <v>0</v>
      </c>
      <c r="AH76" s="479"/>
      <c r="AI76" s="480"/>
      <c r="AJ76" s="475"/>
    </row>
    <row r="77" spans="2:36" hidden="1" x14ac:dyDescent="0.15">
      <c r="B77" s="490"/>
      <c r="C77" s="492"/>
      <c r="D77" s="476"/>
      <c r="E77" s="477"/>
      <c r="F77" s="104" t="str">
        <f>""&amp;F27</f>
        <v/>
      </c>
      <c r="G77" s="105" t="str">
        <f t="shared" ref="G77:AG77" si="34">""&amp;G27</f>
        <v/>
      </c>
      <c r="H77" s="105" t="str">
        <f t="shared" si="34"/>
        <v/>
      </c>
      <c r="I77" s="105" t="str">
        <f t="shared" si="34"/>
        <v/>
      </c>
      <c r="J77" s="105" t="str">
        <f t="shared" si="34"/>
        <v/>
      </c>
      <c r="K77" s="105" t="str">
        <f t="shared" si="34"/>
        <v/>
      </c>
      <c r="L77" s="107" t="str">
        <f t="shared" si="34"/>
        <v/>
      </c>
      <c r="M77" s="104" t="str">
        <f t="shared" si="34"/>
        <v/>
      </c>
      <c r="N77" s="105" t="str">
        <f t="shared" si="34"/>
        <v/>
      </c>
      <c r="O77" s="105" t="str">
        <f t="shared" si="34"/>
        <v/>
      </c>
      <c r="P77" s="105" t="str">
        <f t="shared" si="34"/>
        <v/>
      </c>
      <c r="Q77" s="105" t="str">
        <f t="shared" si="34"/>
        <v/>
      </c>
      <c r="R77" s="105" t="str">
        <f t="shared" si="34"/>
        <v/>
      </c>
      <c r="S77" s="107" t="str">
        <f t="shared" si="34"/>
        <v/>
      </c>
      <c r="T77" s="104" t="str">
        <f t="shared" si="34"/>
        <v/>
      </c>
      <c r="U77" s="105" t="str">
        <f t="shared" si="34"/>
        <v/>
      </c>
      <c r="V77" s="105" t="str">
        <f t="shared" si="34"/>
        <v/>
      </c>
      <c r="W77" s="105" t="str">
        <f t="shared" si="34"/>
        <v/>
      </c>
      <c r="X77" s="105" t="str">
        <f t="shared" si="34"/>
        <v/>
      </c>
      <c r="Y77" s="105" t="str">
        <f t="shared" si="34"/>
        <v/>
      </c>
      <c r="Z77" s="107" t="str">
        <f t="shared" si="34"/>
        <v/>
      </c>
      <c r="AA77" s="104" t="str">
        <f t="shared" si="34"/>
        <v/>
      </c>
      <c r="AB77" s="105" t="str">
        <f t="shared" si="34"/>
        <v/>
      </c>
      <c r="AC77" s="105" t="str">
        <f t="shared" si="34"/>
        <v/>
      </c>
      <c r="AD77" s="105" t="str">
        <f t="shared" si="34"/>
        <v/>
      </c>
      <c r="AE77" s="105" t="str">
        <f t="shared" si="34"/>
        <v/>
      </c>
      <c r="AF77" s="105" t="str">
        <f t="shared" si="34"/>
        <v/>
      </c>
      <c r="AG77" s="107" t="str">
        <f t="shared" si="34"/>
        <v/>
      </c>
      <c r="AH77" s="480">
        <f>SUM(F78:AG78)</f>
        <v>0</v>
      </c>
      <c r="AI77" s="480">
        <f>AH77/4</f>
        <v>0</v>
      </c>
      <c r="AJ77" s="475"/>
    </row>
    <row r="78" spans="2:36" ht="12.75" hidden="1" thickBot="1" x14ac:dyDescent="0.2">
      <c r="B78" s="495"/>
      <c r="C78" s="496"/>
      <c r="D78" s="497"/>
      <c r="E78" s="498"/>
      <c r="F78" s="290">
        <f t="shared" ref="F78:AG78" si="35">IF(F77="",0,VLOOKUP(F77,$D$31:$AD$40,22,FALSE))</f>
        <v>0</v>
      </c>
      <c r="G78" s="291">
        <f t="shared" si="35"/>
        <v>0</v>
      </c>
      <c r="H78" s="291">
        <f t="shared" si="35"/>
        <v>0</v>
      </c>
      <c r="I78" s="291">
        <f t="shared" si="35"/>
        <v>0</v>
      </c>
      <c r="J78" s="291">
        <f t="shared" si="35"/>
        <v>0</v>
      </c>
      <c r="K78" s="291">
        <f t="shared" si="35"/>
        <v>0</v>
      </c>
      <c r="L78" s="292">
        <f t="shared" si="35"/>
        <v>0</v>
      </c>
      <c r="M78" s="290">
        <f t="shared" si="35"/>
        <v>0</v>
      </c>
      <c r="N78" s="291">
        <f t="shared" si="35"/>
        <v>0</v>
      </c>
      <c r="O78" s="291">
        <f t="shared" si="35"/>
        <v>0</v>
      </c>
      <c r="P78" s="291">
        <f t="shared" si="35"/>
        <v>0</v>
      </c>
      <c r="Q78" s="291">
        <f t="shared" si="35"/>
        <v>0</v>
      </c>
      <c r="R78" s="291">
        <f t="shared" si="35"/>
        <v>0</v>
      </c>
      <c r="S78" s="292">
        <f t="shared" si="35"/>
        <v>0</v>
      </c>
      <c r="T78" s="290">
        <f t="shared" si="35"/>
        <v>0</v>
      </c>
      <c r="U78" s="291">
        <f t="shared" si="35"/>
        <v>0</v>
      </c>
      <c r="V78" s="291">
        <f t="shared" si="35"/>
        <v>0</v>
      </c>
      <c r="W78" s="291">
        <f t="shared" si="35"/>
        <v>0</v>
      </c>
      <c r="X78" s="291">
        <f t="shared" si="35"/>
        <v>0</v>
      </c>
      <c r="Y78" s="291">
        <f t="shared" si="35"/>
        <v>0</v>
      </c>
      <c r="Z78" s="292">
        <f t="shared" si="35"/>
        <v>0</v>
      </c>
      <c r="AA78" s="290">
        <f t="shared" si="35"/>
        <v>0</v>
      </c>
      <c r="AB78" s="291">
        <f t="shared" si="35"/>
        <v>0</v>
      </c>
      <c r="AC78" s="291">
        <f t="shared" si="35"/>
        <v>0</v>
      </c>
      <c r="AD78" s="291">
        <f t="shared" si="35"/>
        <v>0</v>
      </c>
      <c r="AE78" s="291">
        <f t="shared" si="35"/>
        <v>0</v>
      </c>
      <c r="AF78" s="291">
        <f t="shared" si="35"/>
        <v>0</v>
      </c>
      <c r="AG78" s="292">
        <f t="shared" si="35"/>
        <v>0</v>
      </c>
      <c r="AH78" s="499"/>
      <c r="AI78" s="499"/>
      <c r="AJ78" s="500"/>
    </row>
    <row r="79" spans="2:36" hidden="1" x14ac:dyDescent="0.15"/>
  </sheetData>
  <mergeCells count="159">
    <mergeCell ref="U36:V36"/>
    <mergeCell ref="Y36:Z36"/>
    <mergeCell ref="AD36:AE36"/>
    <mergeCell ref="Y39:Z39"/>
    <mergeCell ref="AD39:AE39"/>
    <mergeCell ref="Y40:Z40"/>
    <mergeCell ref="AD40:AE40"/>
    <mergeCell ref="U37:V37"/>
    <mergeCell ref="Y37:Z37"/>
    <mergeCell ref="AD37:AE37"/>
    <mergeCell ref="U38:V38"/>
    <mergeCell ref="Y38:Z38"/>
    <mergeCell ref="AD38:AE38"/>
    <mergeCell ref="U33:V33"/>
    <mergeCell ref="Y33:Z33"/>
    <mergeCell ref="AD33:AE33"/>
    <mergeCell ref="U34:V34"/>
    <mergeCell ref="Y34:Z34"/>
    <mergeCell ref="AD34:AE34"/>
    <mergeCell ref="U35:V35"/>
    <mergeCell ref="Y35:Z35"/>
    <mergeCell ref="AD35:AE35"/>
    <mergeCell ref="B28:E28"/>
    <mergeCell ref="AH28:AJ28"/>
    <mergeCell ref="F30:M30"/>
    <mergeCell ref="P30:S30"/>
    <mergeCell ref="X30:AA30"/>
    <mergeCell ref="U31:V31"/>
    <mergeCell ref="Y31:Z31"/>
    <mergeCell ref="AD31:AE31"/>
    <mergeCell ref="U32:V32"/>
    <mergeCell ref="Y32:Z32"/>
    <mergeCell ref="AD32:AE32"/>
    <mergeCell ref="P7:Q7"/>
    <mergeCell ref="M10:S10"/>
    <mergeCell ref="T10:Z10"/>
    <mergeCell ref="AA10:AG10"/>
    <mergeCell ref="AH10:AH12"/>
    <mergeCell ref="AI10:AI12"/>
    <mergeCell ref="AJ7:AJ8"/>
    <mergeCell ref="B8:P8"/>
    <mergeCell ref="Y8:AI8"/>
    <mergeCell ref="C9:E9"/>
    <mergeCell ref="Y9:AI9"/>
    <mergeCell ref="B10:B12"/>
    <mergeCell ref="C10:C12"/>
    <mergeCell ref="D10:D12"/>
    <mergeCell ref="E10:E12"/>
    <mergeCell ref="F10:L10"/>
    <mergeCell ref="AJ10:AJ12"/>
    <mergeCell ref="AJ49:AJ50"/>
    <mergeCell ref="B51:B52"/>
    <mergeCell ref="C51:C52"/>
    <mergeCell ref="D51:D52"/>
    <mergeCell ref="E51:E52"/>
    <mergeCell ref="AH51:AH52"/>
    <mergeCell ref="AI51:AI52"/>
    <mergeCell ref="AJ51:AJ52"/>
    <mergeCell ref="B49:B50"/>
    <mergeCell ref="C49:C50"/>
    <mergeCell ref="D49:D50"/>
    <mergeCell ref="E49:E50"/>
    <mergeCell ref="AH49:AH50"/>
    <mergeCell ref="AI49:AI50"/>
    <mergeCell ref="AJ53:AJ54"/>
    <mergeCell ref="B55:B56"/>
    <mergeCell ref="C55:C56"/>
    <mergeCell ref="D55:D56"/>
    <mergeCell ref="E55:E56"/>
    <mergeCell ref="AH55:AH56"/>
    <mergeCell ref="AI55:AI56"/>
    <mergeCell ref="AJ55:AJ56"/>
    <mergeCell ref="B53:B54"/>
    <mergeCell ref="C53:C54"/>
    <mergeCell ref="D53:D54"/>
    <mergeCell ref="E53:E54"/>
    <mergeCell ref="AH53:AH54"/>
    <mergeCell ref="AI53:AI54"/>
    <mergeCell ref="AJ57:AJ58"/>
    <mergeCell ref="B59:B60"/>
    <mergeCell ref="C59:C60"/>
    <mergeCell ref="D59:D60"/>
    <mergeCell ref="E59:E60"/>
    <mergeCell ref="AH59:AH60"/>
    <mergeCell ref="AI59:AI60"/>
    <mergeCell ref="AJ59:AJ60"/>
    <mergeCell ref="B57:B58"/>
    <mergeCell ref="C57:C58"/>
    <mergeCell ref="D57:D58"/>
    <mergeCell ref="E57:E58"/>
    <mergeCell ref="AH57:AH58"/>
    <mergeCell ref="AI57:AI58"/>
    <mergeCell ref="AJ61:AJ62"/>
    <mergeCell ref="B63:B64"/>
    <mergeCell ref="C63:C64"/>
    <mergeCell ref="D63:D64"/>
    <mergeCell ref="E63:E64"/>
    <mergeCell ref="AH63:AH64"/>
    <mergeCell ref="AI63:AI64"/>
    <mergeCell ref="AJ63:AJ64"/>
    <mergeCell ref="B61:B62"/>
    <mergeCell ref="C61:C62"/>
    <mergeCell ref="D61:D62"/>
    <mergeCell ref="E61:E62"/>
    <mergeCell ref="AH61:AH62"/>
    <mergeCell ref="AI61:AI62"/>
    <mergeCell ref="AJ65:AJ66"/>
    <mergeCell ref="B67:B68"/>
    <mergeCell ref="C67:C68"/>
    <mergeCell ref="D67:D68"/>
    <mergeCell ref="E67:E68"/>
    <mergeCell ref="AH67:AH68"/>
    <mergeCell ref="AI67:AI68"/>
    <mergeCell ref="AJ67:AJ68"/>
    <mergeCell ref="B65:B66"/>
    <mergeCell ref="C65:C66"/>
    <mergeCell ref="D65:D66"/>
    <mergeCell ref="E65:E66"/>
    <mergeCell ref="AH65:AH66"/>
    <mergeCell ref="AI65:AI66"/>
    <mergeCell ref="AI73:AI74"/>
    <mergeCell ref="AJ69:AJ70"/>
    <mergeCell ref="AJ71:AJ72"/>
    <mergeCell ref="B71:B72"/>
    <mergeCell ref="C71:C72"/>
    <mergeCell ref="D71:D72"/>
    <mergeCell ref="E71:E72"/>
    <mergeCell ref="AH71:AH72"/>
    <mergeCell ref="AI71:AI72"/>
    <mergeCell ref="B69:B70"/>
    <mergeCell ref="C69:C70"/>
    <mergeCell ref="D69:D70"/>
    <mergeCell ref="E69:E70"/>
    <mergeCell ref="AH69:AH70"/>
    <mergeCell ref="AI69:AI70"/>
    <mergeCell ref="K7:N7"/>
    <mergeCell ref="U7:X7"/>
    <mergeCell ref="Y7:AI7"/>
    <mergeCell ref="U8:X8"/>
    <mergeCell ref="AJ77:AJ78"/>
    <mergeCell ref="B77:B78"/>
    <mergeCell ref="C77:C78"/>
    <mergeCell ref="D77:D78"/>
    <mergeCell ref="E77:E78"/>
    <mergeCell ref="AH77:AH78"/>
    <mergeCell ref="AI77:AI78"/>
    <mergeCell ref="AJ73:AJ74"/>
    <mergeCell ref="B75:B76"/>
    <mergeCell ref="C75:C76"/>
    <mergeCell ref="D75:D76"/>
    <mergeCell ref="E75:E76"/>
    <mergeCell ref="AH75:AH76"/>
    <mergeCell ref="AI75:AI76"/>
    <mergeCell ref="AJ75:AJ76"/>
    <mergeCell ref="B73:B74"/>
    <mergeCell ref="C73:C74"/>
    <mergeCell ref="D73:D74"/>
    <mergeCell ref="E73:E74"/>
    <mergeCell ref="AH73:AH74"/>
  </mergeCells>
  <phoneticPr fontId="3"/>
  <dataValidations count="17">
    <dataValidation type="list" operator="greaterThanOrEqual" allowBlank="1" showInputMessage="1" showErrorMessage="1" sqref="P31:P40">
      <formula1>"0,1,2"</formula1>
    </dataValidation>
    <dataValidation type="list" allowBlank="1" showInputMessage="1" showErrorMessage="1" sqref="K31:K40">
      <formula1>"1,2,3,4,5,6,7,8,9,10,11,12,13,14,15,16,17,18,19,20,21,22,23,24"</formula1>
    </dataValidation>
    <dataValidation type="list" allowBlank="1" showInputMessage="1" showErrorMessage="1" sqref="F31:F40">
      <formula1>"0,1,2,3,4,5,6,7,8,9,10,11,12,13,14,15,16,17,18,19,20,21,22,23"</formula1>
    </dataValidation>
    <dataValidation type="textLength" allowBlank="1" showInputMessage="1" showErrorMessage="1" error="2文字以内で設定してください" sqref="D31:D40">
      <formula1>1</formula1>
      <formula2>2</formula2>
    </dataValidation>
    <dataValidation type="list" allowBlank="1" showInputMessage="1" showErrorMessage="1" sqref="H31:H40 M31:M40 R31:R40">
      <formula1>"0,15,30,45"</formula1>
    </dataValidation>
    <dataValidation type="list" allowBlank="1" showInputMessage="1" showErrorMessage="1" sqref="F13:AG27">
      <formula1>$D$30:$D$40</formula1>
    </dataValidation>
    <dataValidation type="list" allowBlank="1" showInputMessage="1" showErrorMessage="1" promptTitle="サービス提供時間帯の入力" prompt="送迎の時間を除いたサービスを提供する時間帯を入力してください。" sqref="I9 N9">
      <formula1>"0,15,30,45"</formula1>
    </dataValidation>
    <dataValidation type="list" allowBlank="1" showInputMessage="1" showErrorMessage="1" sqref="B13:B27">
      <formula1>"管理者,生活相談員,介護職員,看護職員,機能訓練指導員"</formula1>
    </dataValidation>
    <dataValidation type="list" allowBlank="1" showInputMessage="1" showErrorMessage="1" sqref="D13:D27">
      <formula1>"専,兼"</formula1>
    </dataValidation>
    <dataValidation type="list" allowBlank="1" showInputMessage="1" showErrorMessage="1" sqref="C13:C27">
      <formula1>"常,非"</formula1>
    </dataValidation>
    <dataValidation type="list" allowBlank="1" showInputMessage="1" showErrorMessage="1" promptTitle="サービス提供時間帯の入力" prompt="送迎の時間を除いたサービスを提供する時間帯を入力してください。" sqref="G9">
      <formula1>"8,9,10,11"</formula1>
    </dataValidation>
    <dataValidation type="list" allowBlank="1" showInputMessage="1" showErrorMessage="1" promptTitle="サービス提供時間帯の入力" prompt="送迎の時間を除いたサービスを提供する時間帯を入力してください。" sqref="L9">
      <formula1>"15,16,17,18,19"</formula1>
    </dataValidation>
    <dataValidation allowBlank="1" showInputMessage="1" showErrorMessage="1" promptTitle="事業所名" sqref="Y8:AI8"/>
    <dataValidation allowBlank="1" showInputMessage="1" showErrorMessage="1" promptTitle="ユニット名" prompt="ユニットごとに作成してください。_x000a_ユニット間で兼務する場合は時間数を分けてください_x000a_" sqref="Y9:AI9"/>
    <dataValidation type="decimal" allowBlank="1" showInputMessage="1" showErrorMessage="1" error="32時間以上40時間以下としてください。" sqref="AJ9">
      <formula1>32</formula1>
      <formula2>40</formula2>
    </dataValidation>
    <dataValidation type="list" allowBlank="1" showInputMessage="1" showErrorMessage="1" promptTitle="曜日の設定" prompt="当該月の１日の曜日を選んでください_x000a__x000a_" sqref="F12">
      <formula1>"月,火,水,木,金,土,日"</formula1>
    </dataValidation>
    <dataValidation type="list" allowBlank="1" showInputMessage="1" showErrorMessage="1" sqref="Y7:AI7">
      <formula1>"認知症対応型通所介護,地域密着型通所介護"</formula1>
    </dataValidation>
  </dataValidations>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B1:AJ41"/>
  <sheetViews>
    <sheetView showGridLines="0" view="pageBreakPreview" zoomScaleNormal="85" zoomScaleSheetLayoutView="100" workbookViewId="0">
      <selection activeCell="G12" sqref="G12"/>
    </sheetView>
  </sheetViews>
  <sheetFormatPr defaultRowHeight="12" x14ac:dyDescent="0.15"/>
  <cols>
    <col min="1" max="1" width="0.75" style="1" customWidth="1"/>
    <col min="2" max="2" width="12" style="1" customWidth="1"/>
    <col min="3" max="4" width="4" style="1" customWidth="1"/>
    <col min="5" max="5" width="10.75" style="1" customWidth="1"/>
    <col min="6" max="33" width="2.75" style="1" customWidth="1"/>
    <col min="34" max="35" width="8.25" style="1" customWidth="1"/>
    <col min="36" max="36" width="15.5" style="1" customWidth="1"/>
    <col min="37" max="16384" width="9" style="1"/>
  </cols>
  <sheetData>
    <row r="1" spans="2:36" ht="12.75" customHeight="1" x14ac:dyDescent="0.15"/>
    <row r="2" spans="2:36" ht="12.75" customHeight="1" x14ac:dyDescent="0.15"/>
    <row r="3" spans="2:36" ht="12.75" customHeight="1" x14ac:dyDescent="0.15"/>
    <row r="4" spans="2:36" ht="12.75" customHeight="1" x14ac:dyDescent="0.15"/>
    <row r="5" spans="2:36" ht="12.75" customHeight="1" x14ac:dyDescent="0.15"/>
    <row r="6" spans="2:36" ht="12.75" customHeight="1" thickBot="1" x14ac:dyDescent="0.2"/>
    <row r="7" spans="2:36" ht="16.5" customHeight="1" thickBot="1" x14ac:dyDescent="0.2">
      <c r="B7" s="12" t="s">
        <v>0</v>
      </c>
      <c r="C7" s="2"/>
      <c r="K7" s="421"/>
      <c r="L7" s="422"/>
      <c r="M7" s="422"/>
      <c r="N7" s="423"/>
      <c r="O7" s="215" t="s">
        <v>9</v>
      </c>
      <c r="P7" s="421"/>
      <c r="Q7" s="423"/>
      <c r="R7" s="215" t="s">
        <v>10</v>
      </c>
      <c r="S7" s="215" t="s">
        <v>11</v>
      </c>
      <c r="T7" s="13"/>
      <c r="U7" s="431" t="s">
        <v>119</v>
      </c>
      <c r="V7" s="431"/>
      <c r="W7" s="431"/>
      <c r="X7" s="432"/>
      <c r="Y7" s="504"/>
      <c r="Z7" s="505"/>
      <c r="AA7" s="505"/>
      <c r="AB7" s="505"/>
      <c r="AC7" s="505"/>
      <c r="AD7" s="505"/>
      <c r="AE7" s="505"/>
      <c r="AF7" s="505"/>
      <c r="AG7" s="505"/>
      <c r="AH7" s="505"/>
      <c r="AI7" s="506"/>
      <c r="AJ7" s="424" t="s">
        <v>83</v>
      </c>
    </row>
    <row r="8" spans="2:36" ht="16.5" customHeight="1" thickBot="1" x14ac:dyDescent="0.2">
      <c r="B8" s="425" t="s">
        <v>12</v>
      </c>
      <c r="C8" s="425"/>
      <c r="D8" s="425"/>
      <c r="E8" s="425"/>
      <c r="F8" s="425"/>
      <c r="G8" s="425"/>
      <c r="H8" s="425"/>
      <c r="I8" s="425"/>
      <c r="J8" s="425"/>
      <c r="K8" s="425"/>
      <c r="L8" s="425"/>
      <c r="M8" s="425"/>
      <c r="N8" s="425"/>
      <c r="O8" s="425"/>
      <c r="P8" s="425"/>
      <c r="Q8" s="16"/>
      <c r="R8" s="3"/>
      <c r="S8" s="4"/>
      <c r="T8" s="15"/>
      <c r="U8" s="436" t="s">
        <v>13</v>
      </c>
      <c r="V8" s="436"/>
      <c r="W8" s="436"/>
      <c r="X8" s="437"/>
      <c r="Y8" s="501"/>
      <c r="Z8" s="502"/>
      <c r="AA8" s="502"/>
      <c r="AB8" s="502"/>
      <c r="AC8" s="502"/>
      <c r="AD8" s="502"/>
      <c r="AE8" s="502"/>
      <c r="AF8" s="502"/>
      <c r="AG8" s="502"/>
      <c r="AH8" s="502"/>
      <c r="AI8" s="503"/>
      <c r="AJ8" s="424"/>
    </row>
    <row r="9" spans="2:36" ht="16.5" customHeight="1" thickBot="1" x14ac:dyDescent="0.2">
      <c r="B9" s="17"/>
      <c r="C9" s="429"/>
      <c r="D9" s="429"/>
      <c r="E9" s="429"/>
      <c r="F9" s="17"/>
      <c r="G9" s="173"/>
      <c r="H9" s="17" t="s">
        <v>14</v>
      </c>
      <c r="I9" s="173"/>
      <c r="J9" s="17" t="s">
        <v>15</v>
      </c>
      <c r="K9" s="17" t="s">
        <v>79</v>
      </c>
      <c r="L9" s="173"/>
      <c r="M9" s="17" t="s">
        <v>14</v>
      </c>
      <c r="N9" s="173"/>
      <c r="O9" s="17" t="s">
        <v>15</v>
      </c>
      <c r="P9" s="17"/>
      <c r="Q9" s="17"/>
      <c r="S9" s="18"/>
      <c r="T9" s="18"/>
      <c r="U9" s="2"/>
      <c r="V9" s="18"/>
      <c r="W9" s="18"/>
      <c r="X9" s="18"/>
      <c r="Y9" s="430"/>
      <c r="Z9" s="430"/>
      <c r="AA9" s="430"/>
      <c r="AB9" s="430"/>
      <c r="AC9" s="430"/>
      <c r="AD9" s="430"/>
      <c r="AE9" s="430"/>
      <c r="AF9" s="430"/>
      <c r="AG9" s="430"/>
      <c r="AH9" s="430"/>
      <c r="AI9" s="430"/>
      <c r="AJ9" s="400"/>
    </row>
    <row r="10" spans="2:36"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463" t="s">
        <v>85</v>
      </c>
      <c r="AI10" s="466" t="s">
        <v>80</v>
      </c>
      <c r="AJ10" s="469" t="s">
        <v>86</v>
      </c>
    </row>
    <row r="11" spans="2:36" ht="19.5" customHeight="1" x14ac:dyDescent="0.15">
      <c r="B11" s="439"/>
      <c r="C11" s="442"/>
      <c r="D11" s="445"/>
      <c r="E11" s="448"/>
      <c r="F11" s="5">
        <v>1</v>
      </c>
      <c r="G11" s="6">
        <v>2</v>
      </c>
      <c r="H11" s="6">
        <v>3</v>
      </c>
      <c r="I11" s="6">
        <v>4</v>
      </c>
      <c r="J11" s="6">
        <v>5</v>
      </c>
      <c r="K11" s="6">
        <v>6</v>
      </c>
      <c r="L11" s="9">
        <v>7</v>
      </c>
      <c r="M11" s="5">
        <v>8</v>
      </c>
      <c r="N11" s="6">
        <v>9</v>
      </c>
      <c r="O11" s="6">
        <v>10</v>
      </c>
      <c r="P11" s="6">
        <v>11</v>
      </c>
      <c r="Q11" s="6">
        <v>12</v>
      </c>
      <c r="R11" s="6">
        <v>13</v>
      </c>
      <c r="S11" s="7">
        <v>14</v>
      </c>
      <c r="T11" s="5">
        <v>15</v>
      </c>
      <c r="U11" s="6">
        <v>16</v>
      </c>
      <c r="V11" s="6">
        <v>17</v>
      </c>
      <c r="W11" s="6">
        <v>18</v>
      </c>
      <c r="X11" s="6">
        <v>19</v>
      </c>
      <c r="Y11" s="6">
        <v>20</v>
      </c>
      <c r="Z11" s="7">
        <v>21</v>
      </c>
      <c r="AA11" s="8">
        <v>22</v>
      </c>
      <c r="AB11" s="6">
        <v>23</v>
      </c>
      <c r="AC11" s="6">
        <v>24</v>
      </c>
      <c r="AD11" s="6">
        <v>25</v>
      </c>
      <c r="AE11" s="6">
        <v>26</v>
      </c>
      <c r="AF11" s="6">
        <v>27</v>
      </c>
      <c r="AG11" s="7">
        <v>28</v>
      </c>
      <c r="AH11" s="464"/>
      <c r="AI11" s="467"/>
      <c r="AJ11" s="470"/>
    </row>
    <row r="12" spans="2:36" ht="19.5" customHeight="1" thickBot="1" x14ac:dyDescent="0.2">
      <c r="B12" s="440"/>
      <c r="C12" s="443"/>
      <c r="D12" s="446"/>
      <c r="E12" s="449"/>
      <c r="F12" s="99"/>
      <c r="G12" s="174" t="b">
        <f t="shared" ref="G12:N12" si="0">IF(F12="月","火",IF(F12="火","水",IF(F12="水","木",IF(F12="木","金",IF(F12="金","土",IF(F12="土","日",IF(F12="日","月")))))))</f>
        <v>0</v>
      </c>
      <c r="H12" s="174" t="b">
        <f t="shared" si="0"/>
        <v>0</v>
      </c>
      <c r="I12" s="174" t="b">
        <f t="shared" si="0"/>
        <v>0</v>
      </c>
      <c r="J12" s="174" t="b">
        <f t="shared" si="0"/>
        <v>0</v>
      </c>
      <c r="K12" s="174" t="b">
        <f t="shared" si="0"/>
        <v>0</v>
      </c>
      <c r="L12" s="146" t="b">
        <f t="shared" si="0"/>
        <v>0</v>
      </c>
      <c r="M12" s="148" t="b">
        <f t="shared" si="0"/>
        <v>0</v>
      </c>
      <c r="N12" s="174" t="b">
        <f t="shared" si="0"/>
        <v>0</v>
      </c>
      <c r="O12" s="174" t="b">
        <f t="shared" ref="O12:AG12" si="1">IF(H12=0," ",H12)</f>
        <v>0</v>
      </c>
      <c r="P12" s="174" t="b">
        <f t="shared" si="1"/>
        <v>0</v>
      </c>
      <c r="Q12" s="174" t="b">
        <f t="shared" si="1"/>
        <v>0</v>
      </c>
      <c r="R12" s="174" t="b">
        <f t="shared" si="1"/>
        <v>0</v>
      </c>
      <c r="S12" s="146" t="b">
        <f t="shared" si="1"/>
        <v>0</v>
      </c>
      <c r="T12" s="145" t="b">
        <f t="shared" si="1"/>
        <v>0</v>
      </c>
      <c r="U12" s="174" t="b">
        <f t="shared" si="1"/>
        <v>0</v>
      </c>
      <c r="V12" s="174" t="b">
        <f t="shared" si="1"/>
        <v>0</v>
      </c>
      <c r="W12" s="174" t="b">
        <f t="shared" si="1"/>
        <v>0</v>
      </c>
      <c r="X12" s="174" t="b">
        <f t="shared" si="1"/>
        <v>0</v>
      </c>
      <c r="Y12" s="174" t="b">
        <f t="shared" si="1"/>
        <v>0</v>
      </c>
      <c r="Z12" s="146" t="b">
        <f t="shared" si="1"/>
        <v>0</v>
      </c>
      <c r="AA12" s="148" t="b">
        <f t="shared" si="1"/>
        <v>0</v>
      </c>
      <c r="AB12" s="174" t="b">
        <f t="shared" si="1"/>
        <v>0</v>
      </c>
      <c r="AC12" s="174" t="b">
        <f t="shared" si="1"/>
        <v>0</v>
      </c>
      <c r="AD12" s="174" t="b">
        <f t="shared" si="1"/>
        <v>0</v>
      </c>
      <c r="AE12" s="174" t="b">
        <f t="shared" si="1"/>
        <v>0</v>
      </c>
      <c r="AF12" s="174" t="b">
        <f t="shared" si="1"/>
        <v>0</v>
      </c>
      <c r="AG12" s="146" t="b">
        <f t="shared" si="1"/>
        <v>0</v>
      </c>
      <c r="AH12" s="465"/>
      <c r="AI12" s="468"/>
      <c r="AJ12" s="470"/>
    </row>
    <row r="13" spans="2:36" ht="15" customHeight="1" x14ac:dyDescent="0.15">
      <c r="B13" s="198"/>
      <c r="C13" s="143"/>
      <c r="D13" s="144"/>
      <c r="E13" s="199"/>
      <c r="F13" s="104"/>
      <c r="G13" s="105"/>
      <c r="H13" s="105"/>
      <c r="I13" s="105"/>
      <c r="J13" s="105"/>
      <c r="K13" s="105"/>
      <c r="L13" s="107"/>
      <c r="M13" s="104"/>
      <c r="N13" s="105"/>
      <c r="O13" s="105"/>
      <c r="P13" s="105"/>
      <c r="Q13" s="105"/>
      <c r="R13" s="105"/>
      <c r="S13" s="107"/>
      <c r="T13" s="104"/>
      <c r="U13" s="105"/>
      <c r="V13" s="105"/>
      <c r="W13" s="105"/>
      <c r="X13" s="105"/>
      <c r="Y13" s="105"/>
      <c r="Z13" s="107"/>
      <c r="AA13" s="104"/>
      <c r="AB13" s="105"/>
      <c r="AC13" s="105"/>
      <c r="AD13" s="105"/>
      <c r="AE13" s="105"/>
      <c r="AF13" s="105"/>
      <c r="AG13" s="107"/>
      <c r="AH13" s="200"/>
      <c r="AI13" s="382"/>
      <c r="AJ13" s="263"/>
    </row>
    <row r="14" spans="2:36" ht="15" customHeight="1" x14ac:dyDescent="0.15">
      <c r="B14" s="137"/>
      <c r="C14" s="138"/>
      <c r="D14" s="139"/>
      <c r="E14" s="142"/>
      <c r="F14" s="104"/>
      <c r="G14" s="105"/>
      <c r="H14" s="105"/>
      <c r="I14" s="105"/>
      <c r="J14" s="105"/>
      <c r="K14" s="105"/>
      <c r="L14" s="107"/>
      <c r="M14" s="104"/>
      <c r="N14" s="105"/>
      <c r="O14" s="105"/>
      <c r="P14" s="105"/>
      <c r="Q14" s="105"/>
      <c r="R14" s="105"/>
      <c r="S14" s="107"/>
      <c r="T14" s="104"/>
      <c r="U14" s="105"/>
      <c r="V14" s="105"/>
      <c r="W14" s="105"/>
      <c r="X14" s="105"/>
      <c r="Y14" s="105"/>
      <c r="Z14" s="107"/>
      <c r="AA14" s="104"/>
      <c r="AB14" s="105"/>
      <c r="AC14" s="105"/>
      <c r="AD14" s="105"/>
      <c r="AE14" s="105"/>
      <c r="AF14" s="105"/>
      <c r="AG14" s="107"/>
      <c r="AH14" s="383"/>
      <c r="AI14" s="381"/>
      <c r="AJ14" s="264"/>
    </row>
    <row r="15" spans="2:36" ht="15" customHeight="1" x14ac:dyDescent="0.15">
      <c r="B15" s="137"/>
      <c r="C15" s="138"/>
      <c r="D15" s="139"/>
      <c r="E15" s="142"/>
      <c r="F15" s="104"/>
      <c r="G15" s="105"/>
      <c r="H15" s="105"/>
      <c r="I15" s="105"/>
      <c r="J15" s="105"/>
      <c r="K15" s="105"/>
      <c r="L15" s="107"/>
      <c r="M15" s="104"/>
      <c r="N15" s="105"/>
      <c r="O15" s="105"/>
      <c r="P15" s="105"/>
      <c r="Q15" s="105"/>
      <c r="R15" s="105"/>
      <c r="S15" s="107"/>
      <c r="T15" s="106"/>
      <c r="U15" s="105"/>
      <c r="V15" s="105"/>
      <c r="W15" s="105"/>
      <c r="X15" s="105"/>
      <c r="Y15" s="105"/>
      <c r="Z15" s="107"/>
      <c r="AA15" s="106"/>
      <c r="AB15" s="105"/>
      <c r="AC15" s="105"/>
      <c r="AD15" s="105"/>
      <c r="AE15" s="105"/>
      <c r="AF15" s="105"/>
      <c r="AG15" s="107"/>
      <c r="AH15" s="383"/>
      <c r="AI15" s="381"/>
      <c r="AJ15" s="264"/>
    </row>
    <row r="16" spans="2:36" ht="15" customHeight="1" x14ac:dyDescent="0.15">
      <c r="B16" s="137"/>
      <c r="C16" s="138"/>
      <c r="D16" s="139"/>
      <c r="E16" s="140"/>
      <c r="F16" s="104"/>
      <c r="G16" s="105"/>
      <c r="H16" s="105"/>
      <c r="I16" s="105"/>
      <c r="J16" s="105"/>
      <c r="K16" s="105"/>
      <c r="L16" s="107"/>
      <c r="M16" s="104"/>
      <c r="N16" s="105"/>
      <c r="O16" s="105"/>
      <c r="P16" s="105"/>
      <c r="Q16" s="105"/>
      <c r="R16" s="105"/>
      <c r="S16" s="107"/>
      <c r="T16" s="106"/>
      <c r="U16" s="105"/>
      <c r="V16" s="105"/>
      <c r="W16" s="105"/>
      <c r="X16" s="105"/>
      <c r="Y16" s="105"/>
      <c r="Z16" s="107"/>
      <c r="AA16" s="106"/>
      <c r="AB16" s="105"/>
      <c r="AC16" s="105"/>
      <c r="AD16" s="105"/>
      <c r="AE16" s="105"/>
      <c r="AF16" s="105"/>
      <c r="AG16" s="107"/>
      <c r="AH16" s="383"/>
      <c r="AI16" s="381"/>
      <c r="AJ16" s="264"/>
    </row>
    <row r="17" spans="2:36" ht="16.5" customHeight="1" x14ac:dyDescent="0.15">
      <c r="B17" s="137"/>
      <c r="C17" s="138"/>
      <c r="D17" s="139"/>
      <c r="E17" s="142"/>
      <c r="F17" s="104"/>
      <c r="G17" s="105"/>
      <c r="H17" s="105"/>
      <c r="I17" s="105"/>
      <c r="J17" s="105"/>
      <c r="K17" s="105"/>
      <c r="L17" s="107"/>
      <c r="M17" s="104"/>
      <c r="N17" s="105"/>
      <c r="O17" s="105"/>
      <c r="P17" s="105"/>
      <c r="Q17" s="105"/>
      <c r="R17" s="105"/>
      <c r="S17" s="107"/>
      <c r="T17" s="106"/>
      <c r="U17" s="105"/>
      <c r="V17" s="105"/>
      <c r="W17" s="105"/>
      <c r="X17" s="105"/>
      <c r="Y17" s="105"/>
      <c r="Z17" s="107"/>
      <c r="AA17" s="106"/>
      <c r="AB17" s="105"/>
      <c r="AC17" s="105"/>
      <c r="AD17" s="105"/>
      <c r="AE17" s="105"/>
      <c r="AF17" s="105"/>
      <c r="AG17" s="107"/>
      <c r="AH17" s="383"/>
      <c r="AI17" s="381"/>
      <c r="AJ17" s="264"/>
    </row>
    <row r="18" spans="2:36" ht="15" customHeight="1" x14ac:dyDescent="0.15">
      <c r="B18" s="137"/>
      <c r="C18" s="138"/>
      <c r="D18" s="139"/>
      <c r="E18" s="142"/>
      <c r="F18" s="104"/>
      <c r="G18" s="105"/>
      <c r="H18" s="105"/>
      <c r="I18" s="105"/>
      <c r="J18" s="105"/>
      <c r="K18" s="105"/>
      <c r="L18" s="107"/>
      <c r="M18" s="104"/>
      <c r="N18" s="105"/>
      <c r="O18" s="105"/>
      <c r="P18" s="105"/>
      <c r="Q18" s="105"/>
      <c r="R18" s="105"/>
      <c r="S18" s="107"/>
      <c r="T18" s="106"/>
      <c r="U18" s="105"/>
      <c r="V18" s="105"/>
      <c r="W18" s="105"/>
      <c r="X18" s="105"/>
      <c r="Y18" s="105"/>
      <c r="Z18" s="107"/>
      <c r="AA18" s="106"/>
      <c r="AB18" s="105"/>
      <c r="AC18" s="105"/>
      <c r="AD18" s="105"/>
      <c r="AE18" s="105"/>
      <c r="AF18" s="105"/>
      <c r="AG18" s="107"/>
      <c r="AH18" s="383"/>
      <c r="AI18" s="381"/>
      <c r="AJ18" s="264"/>
    </row>
    <row r="19" spans="2:36" s="49" customFormat="1" ht="15" customHeight="1" x14ac:dyDescent="0.15">
      <c r="B19" s="137"/>
      <c r="C19" s="138"/>
      <c r="D19" s="139"/>
      <c r="E19" s="142"/>
      <c r="F19" s="93"/>
      <c r="G19" s="94"/>
      <c r="H19" s="94"/>
      <c r="I19" s="94"/>
      <c r="J19" s="94"/>
      <c r="K19" s="94"/>
      <c r="L19" s="95"/>
      <c r="M19" s="93"/>
      <c r="N19" s="94"/>
      <c r="O19" s="94"/>
      <c r="P19" s="94"/>
      <c r="Q19" s="94"/>
      <c r="R19" s="94"/>
      <c r="S19" s="95"/>
      <c r="T19" s="93"/>
      <c r="U19" s="94"/>
      <c r="V19" s="94"/>
      <c r="W19" s="94"/>
      <c r="X19" s="94"/>
      <c r="Y19" s="94"/>
      <c r="Z19" s="95"/>
      <c r="AA19" s="93"/>
      <c r="AB19" s="94"/>
      <c r="AC19" s="94"/>
      <c r="AD19" s="94"/>
      <c r="AE19" s="94"/>
      <c r="AF19" s="94"/>
      <c r="AG19" s="95"/>
      <c r="AH19" s="383"/>
      <c r="AI19" s="381"/>
      <c r="AJ19" s="264"/>
    </row>
    <row r="20" spans="2:36" ht="15" customHeight="1" x14ac:dyDescent="0.15">
      <c r="B20" s="137"/>
      <c r="C20" s="138"/>
      <c r="D20" s="139"/>
      <c r="E20" s="142"/>
      <c r="F20" s="175"/>
      <c r="G20" s="176"/>
      <c r="H20" s="176"/>
      <c r="I20" s="176"/>
      <c r="J20" s="176"/>
      <c r="K20" s="176"/>
      <c r="L20" s="177"/>
      <c r="M20" s="175"/>
      <c r="N20" s="176"/>
      <c r="O20" s="176"/>
      <c r="P20" s="176"/>
      <c r="Q20" s="176"/>
      <c r="R20" s="176"/>
      <c r="S20" s="177"/>
      <c r="T20" s="175"/>
      <c r="U20" s="176"/>
      <c r="V20" s="176"/>
      <c r="W20" s="176"/>
      <c r="X20" s="176"/>
      <c r="Y20" s="176"/>
      <c r="Z20" s="177"/>
      <c r="AA20" s="175"/>
      <c r="AB20" s="176"/>
      <c r="AC20" s="176"/>
      <c r="AD20" s="176"/>
      <c r="AE20" s="176"/>
      <c r="AF20" s="176"/>
      <c r="AG20" s="177"/>
      <c r="AH20" s="383"/>
      <c r="AI20" s="381"/>
      <c r="AJ20" s="264"/>
    </row>
    <row r="21" spans="2:36" ht="15" customHeight="1" x14ac:dyDescent="0.15">
      <c r="B21" s="137"/>
      <c r="C21" s="138"/>
      <c r="D21" s="139"/>
      <c r="E21" s="142"/>
      <c r="F21" s="104"/>
      <c r="G21" s="105"/>
      <c r="H21" s="105"/>
      <c r="I21" s="105"/>
      <c r="J21" s="105"/>
      <c r="K21" s="105"/>
      <c r="L21" s="107"/>
      <c r="M21" s="104"/>
      <c r="N21" s="105"/>
      <c r="O21" s="105"/>
      <c r="P21" s="105"/>
      <c r="Q21" s="105"/>
      <c r="R21" s="105"/>
      <c r="S21" s="107"/>
      <c r="T21" s="106"/>
      <c r="U21" s="105"/>
      <c r="V21" s="105"/>
      <c r="W21" s="105"/>
      <c r="X21" s="105"/>
      <c r="Y21" s="105"/>
      <c r="Z21" s="107"/>
      <c r="AA21" s="106"/>
      <c r="AB21" s="105"/>
      <c r="AC21" s="105"/>
      <c r="AD21" s="105"/>
      <c r="AE21" s="105"/>
      <c r="AF21" s="105"/>
      <c r="AG21" s="107"/>
      <c r="AH21" s="383"/>
      <c r="AI21" s="381"/>
      <c r="AJ21" s="264"/>
    </row>
    <row r="22" spans="2:36" ht="15" customHeight="1" x14ac:dyDescent="0.15">
      <c r="B22" s="137"/>
      <c r="C22" s="138"/>
      <c r="D22" s="139"/>
      <c r="E22" s="142"/>
      <c r="F22" s="104"/>
      <c r="G22" s="105"/>
      <c r="H22" s="105"/>
      <c r="I22" s="105"/>
      <c r="J22" s="105"/>
      <c r="K22" s="105"/>
      <c r="L22" s="107"/>
      <c r="M22" s="104"/>
      <c r="N22" s="105"/>
      <c r="O22" s="105"/>
      <c r="P22" s="105"/>
      <c r="Q22" s="105"/>
      <c r="R22" s="105"/>
      <c r="S22" s="107"/>
      <c r="T22" s="106"/>
      <c r="U22" s="105"/>
      <c r="V22" s="105"/>
      <c r="W22" s="105"/>
      <c r="X22" s="105"/>
      <c r="Y22" s="105"/>
      <c r="Z22" s="107"/>
      <c r="AA22" s="106"/>
      <c r="AB22" s="105"/>
      <c r="AC22" s="105"/>
      <c r="AD22" s="105"/>
      <c r="AE22" s="105"/>
      <c r="AF22" s="105"/>
      <c r="AG22" s="107"/>
      <c r="AH22" s="383"/>
      <c r="AI22" s="381"/>
      <c r="AJ22" s="264"/>
    </row>
    <row r="23" spans="2:36" ht="15" customHeight="1" x14ac:dyDescent="0.15">
      <c r="B23" s="137"/>
      <c r="C23" s="138"/>
      <c r="D23" s="139"/>
      <c r="E23" s="142"/>
      <c r="F23" s="104"/>
      <c r="G23" s="105"/>
      <c r="H23" s="105"/>
      <c r="I23" s="105"/>
      <c r="J23" s="105"/>
      <c r="K23" s="105"/>
      <c r="L23" s="107"/>
      <c r="M23" s="104"/>
      <c r="N23" s="105"/>
      <c r="O23" s="105"/>
      <c r="P23" s="105"/>
      <c r="Q23" s="105"/>
      <c r="R23" s="105"/>
      <c r="S23" s="107"/>
      <c r="T23" s="106"/>
      <c r="U23" s="105"/>
      <c r="V23" s="105"/>
      <c r="W23" s="105"/>
      <c r="X23" s="105"/>
      <c r="Y23" s="105"/>
      <c r="Z23" s="107"/>
      <c r="AA23" s="106"/>
      <c r="AB23" s="105"/>
      <c r="AC23" s="105"/>
      <c r="AD23" s="105"/>
      <c r="AE23" s="105"/>
      <c r="AF23" s="105"/>
      <c r="AG23" s="107"/>
      <c r="AH23" s="383"/>
      <c r="AI23" s="381"/>
      <c r="AJ23" s="264"/>
    </row>
    <row r="24" spans="2:36" ht="15" customHeight="1" x14ac:dyDescent="0.15">
      <c r="B24" s="137"/>
      <c r="C24" s="138"/>
      <c r="D24" s="139"/>
      <c r="E24" s="142"/>
      <c r="F24" s="104"/>
      <c r="G24" s="105"/>
      <c r="H24" s="105"/>
      <c r="I24" s="105"/>
      <c r="J24" s="105"/>
      <c r="K24" s="105"/>
      <c r="L24" s="107"/>
      <c r="M24" s="104"/>
      <c r="N24" s="105"/>
      <c r="O24" s="105"/>
      <c r="P24" s="105"/>
      <c r="Q24" s="105"/>
      <c r="R24" s="105"/>
      <c r="S24" s="107"/>
      <c r="T24" s="106"/>
      <c r="U24" s="105"/>
      <c r="V24" s="105"/>
      <c r="W24" s="105"/>
      <c r="X24" s="105"/>
      <c r="Y24" s="105"/>
      <c r="Z24" s="107"/>
      <c r="AA24" s="106"/>
      <c r="AB24" s="105"/>
      <c r="AC24" s="105"/>
      <c r="AD24" s="105"/>
      <c r="AE24" s="105"/>
      <c r="AF24" s="105"/>
      <c r="AG24" s="107"/>
      <c r="AH24" s="383"/>
      <c r="AI24" s="381"/>
      <c r="AJ24" s="264"/>
    </row>
    <row r="25" spans="2:36" ht="15" customHeight="1" x14ac:dyDescent="0.15">
      <c r="B25" s="137"/>
      <c r="C25" s="138"/>
      <c r="D25" s="139"/>
      <c r="E25" s="142"/>
      <c r="F25" s="104"/>
      <c r="G25" s="105"/>
      <c r="H25" s="105"/>
      <c r="I25" s="105"/>
      <c r="J25" s="105"/>
      <c r="K25" s="105"/>
      <c r="L25" s="107"/>
      <c r="M25" s="104"/>
      <c r="N25" s="105"/>
      <c r="O25" s="105"/>
      <c r="P25" s="105"/>
      <c r="Q25" s="105"/>
      <c r="R25" s="105"/>
      <c r="S25" s="107"/>
      <c r="T25" s="106"/>
      <c r="U25" s="105"/>
      <c r="V25" s="105"/>
      <c r="W25" s="105"/>
      <c r="X25" s="105"/>
      <c r="Y25" s="105"/>
      <c r="Z25" s="107"/>
      <c r="AA25" s="106"/>
      <c r="AB25" s="105"/>
      <c r="AC25" s="105"/>
      <c r="AD25" s="105"/>
      <c r="AE25" s="105"/>
      <c r="AF25" s="105"/>
      <c r="AG25" s="107"/>
      <c r="AH25" s="383"/>
      <c r="AI25" s="381"/>
      <c r="AJ25" s="264"/>
    </row>
    <row r="26" spans="2:36" ht="15" customHeight="1" x14ac:dyDescent="0.15">
      <c r="B26" s="137"/>
      <c r="C26" s="138"/>
      <c r="D26" s="139"/>
      <c r="E26" s="142"/>
      <c r="F26" s="104"/>
      <c r="G26" s="105"/>
      <c r="H26" s="105"/>
      <c r="I26" s="105"/>
      <c r="J26" s="105"/>
      <c r="K26" s="105"/>
      <c r="L26" s="107"/>
      <c r="M26" s="104"/>
      <c r="N26" s="105"/>
      <c r="O26" s="105"/>
      <c r="P26" s="105"/>
      <c r="Q26" s="105"/>
      <c r="R26" s="105"/>
      <c r="S26" s="107"/>
      <c r="T26" s="106"/>
      <c r="U26" s="105"/>
      <c r="V26" s="105"/>
      <c r="W26" s="105"/>
      <c r="X26" s="105"/>
      <c r="Y26" s="105"/>
      <c r="Z26" s="107"/>
      <c r="AA26" s="106"/>
      <c r="AB26" s="105"/>
      <c r="AC26" s="105"/>
      <c r="AD26" s="105"/>
      <c r="AE26" s="105"/>
      <c r="AF26" s="105"/>
      <c r="AG26" s="107"/>
      <c r="AH26" s="383"/>
      <c r="AI26" s="381"/>
      <c r="AJ26" s="264"/>
    </row>
    <row r="27" spans="2:36" ht="15" customHeight="1" thickBot="1" x14ac:dyDescent="0.2">
      <c r="B27" s="137"/>
      <c r="C27" s="138"/>
      <c r="D27" s="139"/>
      <c r="E27" s="142"/>
      <c r="F27" s="104"/>
      <c r="G27" s="105"/>
      <c r="H27" s="105"/>
      <c r="I27" s="105"/>
      <c r="J27" s="105"/>
      <c r="K27" s="105"/>
      <c r="L27" s="107"/>
      <c r="M27" s="104"/>
      <c r="N27" s="105"/>
      <c r="O27" s="105"/>
      <c r="P27" s="105"/>
      <c r="Q27" s="105"/>
      <c r="R27" s="105"/>
      <c r="S27" s="107"/>
      <c r="T27" s="106"/>
      <c r="U27" s="105"/>
      <c r="V27" s="105"/>
      <c r="W27" s="105"/>
      <c r="X27" s="105"/>
      <c r="Y27" s="105"/>
      <c r="Z27" s="107"/>
      <c r="AA27" s="106"/>
      <c r="AB27" s="105"/>
      <c r="AC27" s="105"/>
      <c r="AD27" s="105"/>
      <c r="AE27" s="105"/>
      <c r="AF27" s="105"/>
      <c r="AG27" s="107"/>
      <c r="AH27" s="383"/>
      <c r="AI27" s="381"/>
      <c r="AJ27" s="265"/>
    </row>
    <row r="28" spans="2:36" ht="17.25" customHeight="1" thickBot="1" x14ac:dyDescent="0.2">
      <c r="B28" s="454" t="s">
        <v>87</v>
      </c>
      <c r="C28" s="455"/>
      <c r="D28" s="455"/>
      <c r="E28" s="456"/>
      <c r="F28" s="178"/>
      <c r="G28" s="179"/>
      <c r="H28" s="179"/>
      <c r="I28" s="179"/>
      <c r="J28" s="179"/>
      <c r="K28" s="179"/>
      <c r="L28" s="180"/>
      <c r="M28" s="178"/>
      <c r="N28" s="179"/>
      <c r="O28" s="179"/>
      <c r="P28" s="179"/>
      <c r="Q28" s="179"/>
      <c r="R28" s="179"/>
      <c r="S28" s="180"/>
      <c r="T28" s="178"/>
      <c r="U28" s="179"/>
      <c r="V28" s="179"/>
      <c r="W28" s="179"/>
      <c r="X28" s="179"/>
      <c r="Y28" s="179"/>
      <c r="Z28" s="180"/>
      <c r="AA28" s="178"/>
      <c r="AB28" s="179"/>
      <c r="AC28" s="179"/>
      <c r="AD28" s="179"/>
      <c r="AE28" s="179"/>
      <c r="AF28" s="179"/>
      <c r="AG28" s="180"/>
      <c r="AH28" s="457"/>
      <c r="AI28" s="458"/>
      <c r="AJ28" s="459"/>
    </row>
    <row r="29" spans="2:36" ht="15" customHeight="1" x14ac:dyDescent="0.15">
      <c r="B29" s="41"/>
      <c r="C29" s="41"/>
      <c r="D29" s="41"/>
      <c r="E29" s="41"/>
      <c r="F29" s="42"/>
      <c r="G29" s="43"/>
      <c r="H29" s="43"/>
      <c r="I29" s="43"/>
      <c r="J29" s="43"/>
      <c r="K29" s="43"/>
      <c r="L29" s="44"/>
      <c r="M29" s="43"/>
      <c r="N29" s="43"/>
      <c r="O29" s="43"/>
      <c r="P29" s="43"/>
      <c r="Q29" s="43"/>
      <c r="R29" s="43"/>
      <c r="S29" s="43"/>
      <c r="T29" s="43"/>
      <c r="U29" s="43"/>
      <c r="V29" s="43"/>
      <c r="W29" s="43"/>
      <c r="X29" s="43"/>
      <c r="Y29" s="43"/>
      <c r="Z29" s="43"/>
      <c r="AA29" s="43"/>
      <c r="AB29" s="43"/>
      <c r="AC29" s="43"/>
      <c r="AD29" s="43"/>
      <c r="AE29" s="43"/>
      <c r="AF29" s="43"/>
      <c r="AG29" s="43"/>
      <c r="AH29" s="45"/>
      <c r="AI29" s="45"/>
      <c r="AJ29" s="47"/>
    </row>
    <row r="30" spans="2:36" ht="21" customHeight="1" thickBot="1" x14ac:dyDescent="0.2">
      <c r="B30" s="11"/>
      <c r="E30" s="1" t="s">
        <v>82</v>
      </c>
      <c r="F30" s="460" t="s">
        <v>27</v>
      </c>
      <c r="G30" s="460"/>
      <c r="H30" s="460"/>
      <c r="I30" s="460"/>
      <c r="J30" s="460"/>
      <c r="K30" s="460"/>
      <c r="L30" s="460"/>
      <c r="M30" s="460"/>
      <c r="O30" s="182"/>
      <c r="P30" s="461" t="s">
        <v>89</v>
      </c>
      <c r="Q30" s="461"/>
      <c r="R30" s="461"/>
      <c r="S30" s="461"/>
      <c r="T30" s="182"/>
      <c r="X30" s="460" t="s">
        <v>90</v>
      </c>
      <c r="Y30" s="460"/>
      <c r="Z30" s="460"/>
      <c r="AA30" s="460"/>
      <c r="AB30" s="51"/>
      <c r="AC30" s="51"/>
      <c r="AD30" s="52" t="s">
        <v>29</v>
      </c>
      <c r="AE30" s="52"/>
      <c r="AF30" s="52"/>
    </row>
    <row r="31" spans="2:36" s="183" customFormat="1" ht="11.25" customHeight="1" thickBot="1" x14ac:dyDescent="0.2">
      <c r="D31" s="184"/>
      <c r="E31" s="185"/>
      <c r="F31" s="184"/>
      <c r="G31" s="186" t="s">
        <v>14</v>
      </c>
      <c r="H31" s="187"/>
      <c r="I31" s="188" t="s">
        <v>15</v>
      </c>
      <c r="J31" s="188" t="s">
        <v>79</v>
      </c>
      <c r="K31" s="184"/>
      <c r="L31" s="188" t="s">
        <v>14</v>
      </c>
      <c r="M31" s="187"/>
      <c r="N31" s="186" t="s">
        <v>15</v>
      </c>
      <c r="O31" s="186"/>
      <c r="P31" s="184"/>
      <c r="Q31" s="189" t="s">
        <v>30</v>
      </c>
      <c r="R31" s="184"/>
      <c r="S31" s="183" t="s">
        <v>15</v>
      </c>
      <c r="U31" s="471"/>
      <c r="V31" s="471"/>
      <c r="Y31" s="472">
        <f>ROUNDDOWN((K31-F31-P31)+((M31/60)-(H31/60)-(R31/60)),2)</f>
        <v>0</v>
      </c>
      <c r="Z31" s="472"/>
      <c r="AA31" s="186"/>
      <c r="AB31" s="186"/>
      <c r="AC31" s="186"/>
      <c r="AD31" s="473">
        <f t="shared" ref="AD31:AD40" si="2">IF(OR(K31=0,F31=""),0,IF(IF((($G$9+($I$9/60))-(F31+(H31/60))&lt;0)*((K31+(M31/60))-($L$9+($N$9/60))&lt;0),Y31,IF((($G$9+($I$9/60))-(F31+(H31/60))&gt;0)*((K31+(M31/60))-($L$9+($N$9/60))&lt;0),Y31-(($G$9+($I$9/60))-(F31+(H31/60))),IF((($G$9+($I$9/60))-(F31+(H31/60))&lt;0)*((K31+(M31/60))-($L$9+($N$9/60))&gt;0),Y31-(((K31+(M31/60))-($L$9+($N$9/60)))),((K31+(M31/60))-(F31+(H31/60))-(P31+R31/60)))))&lt;0,0,IF((($G$9+($I$9/60))-(F31+(H31/60))&lt;0)*((K31+(M31/60))-($L$9+($N$9/60))&lt;0),Y31,IF((($G$9+($I$9/60))-(F31+(H31/60))&gt;0)*((K31+(M31/60))-($L$9+($N$9/60))&lt;0),Y31-(($G$9+($I$9/60))-(F31+(H31/60))),IF((($G$9+($I$9/60))-(F31+(H31/60))&lt;0)*((K31+(M31/60))-($L$9+($N$9/60))&gt;0),Y31-(((K31+(M31/60))-($L$9+($N$9/60)))),((K31+(M31/60))-(F31+(H31/60))-(P31+R31/60)))))))</f>
        <v>0</v>
      </c>
      <c r="AE31" s="473"/>
      <c r="AF31" s="191" t="str">
        <f t="shared" ref="AF31:AF40" si="3">IF(D31=0,"",D31)</f>
        <v/>
      </c>
      <c r="AG31" s="186"/>
    </row>
    <row r="32" spans="2:36" s="183" customFormat="1" ht="11.25" customHeight="1" thickBot="1" x14ac:dyDescent="0.2">
      <c r="D32" s="184"/>
      <c r="E32" s="192"/>
      <c r="F32" s="193"/>
      <c r="G32" s="183" t="s">
        <v>14</v>
      </c>
      <c r="H32" s="187"/>
      <c r="I32" s="194" t="s">
        <v>15</v>
      </c>
      <c r="J32" s="194" t="s">
        <v>79</v>
      </c>
      <c r="K32" s="184"/>
      <c r="L32" s="194" t="s">
        <v>14</v>
      </c>
      <c r="M32" s="187"/>
      <c r="N32" s="183" t="s">
        <v>15</v>
      </c>
      <c r="P32" s="184"/>
      <c r="Q32" s="195" t="s">
        <v>30</v>
      </c>
      <c r="R32" s="184"/>
      <c r="S32" s="183" t="s">
        <v>15</v>
      </c>
      <c r="U32" s="471"/>
      <c r="V32" s="471"/>
      <c r="Y32" s="472">
        <f t="shared" ref="Y32:Y40" si="4">ROUNDDOWN((K32-F32-P32)+((M32/60)-(H32/60)-(R32/60)),2)</f>
        <v>0</v>
      </c>
      <c r="Z32" s="472"/>
      <c r="AA32" s="186"/>
      <c r="AB32" s="186"/>
      <c r="AC32" s="186"/>
      <c r="AD32" s="473">
        <f t="shared" si="2"/>
        <v>0</v>
      </c>
      <c r="AE32" s="473"/>
      <c r="AF32" s="191" t="str">
        <f t="shared" si="3"/>
        <v/>
      </c>
      <c r="AG32" s="186"/>
    </row>
    <row r="33" spans="4:33" s="183" customFormat="1" ht="11.25" customHeight="1" thickBot="1" x14ac:dyDescent="0.2">
      <c r="D33" s="184"/>
      <c r="E33" s="192"/>
      <c r="F33" s="196"/>
      <c r="G33" s="183" t="s">
        <v>14</v>
      </c>
      <c r="H33" s="187"/>
      <c r="I33" s="194" t="s">
        <v>15</v>
      </c>
      <c r="J33" s="194" t="s">
        <v>79</v>
      </c>
      <c r="K33" s="184"/>
      <c r="L33" s="194" t="s">
        <v>14</v>
      </c>
      <c r="M33" s="187"/>
      <c r="N33" s="183" t="s">
        <v>15</v>
      </c>
      <c r="P33" s="184"/>
      <c r="Q33" s="195" t="s">
        <v>30</v>
      </c>
      <c r="R33" s="184"/>
      <c r="S33" s="183" t="s">
        <v>15</v>
      </c>
      <c r="U33" s="471"/>
      <c r="V33" s="471"/>
      <c r="Y33" s="472">
        <f t="shared" si="4"/>
        <v>0</v>
      </c>
      <c r="Z33" s="472"/>
      <c r="AA33" s="186"/>
      <c r="AB33" s="186"/>
      <c r="AC33" s="186"/>
      <c r="AD33" s="473">
        <f t="shared" si="2"/>
        <v>0</v>
      </c>
      <c r="AE33" s="473"/>
      <c r="AF33" s="191" t="str">
        <f t="shared" si="3"/>
        <v/>
      </c>
      <c r="AG33" s="186"/>
    </row>
    <row r="34" spans="4:33" s="183" customFormat="1" ht="11.25" customHeight="1" thickBot="1" x14ac:dyDescent="0.2">
      <c r="D34" s="184"/>
      <c r="E34" s="192"/>
      <c r="F34" s="196"/>
      <c r="G34" s="183" t="s">
        <v>14</v>
      </c>
      <c r="H34" s="187"/>
      <c r="I34" s="194" t="s">
        <v>15</v>
      </c>
      <c r="J34" s="194" t="s">
        <v>79</v>
      </c>
      <c r="K34" s="184"/>
      <c r="L34" s="194" t="s">
        <v>14</v>
      </c>
      <c r="M34" s="187"/>
      <c r="N34" s="183" t="s">
        <v>15</v>
      </c>
      <c r="P34" s="184"/>
      <c r="Q34" s="195" t="s">
        <v>30</v>
      </c>
      <c r="R34" s="184"/>
      <c r="S34" s="183" t="s">
        <v>15</v>
      </c>
      <c r="U34" s="471"/>
      <c r="V34" s="471"/>
      <c r="Y34" s="472">
        <f t="shared" si="4"/>
        <v>0</v>
      </c>
      <c r="Z34" s="472"/>
      <c r="AA34" s="186"/>
      <c r="AB34" s="186"/>
      <c r="AC34" s="186"/>
      <c r="AD34" s="473">
        <f t="shared" si="2"/>
        <v>0</v>
      </c>
      <c r="AE34" s="473"/>
      <c r="AF34" s="191" t="str">
        <f t="shared" si="3"/>
        <v/>
      </c>
      <c r="AG34" s="186"/>
    </row>
    <row r="35" spans="4:33" s="183" customFormat="1" ht="11.25" customHeight="1" thickBot="1" x14ac:dyDescent="0.2">
      <c r="D35" s="184"/>
      <c r="E35" s="192"/>
      <c r="F35" s="196"/>
      <c r="G35" s="183" t="s">
        <v>14</v>
      </c>
      <c r="H35" s="187"/>
      <c r="I35" s="194" t="s">
        <v>15</v>
      </c>
      <c r="J35" s="194" t="s">
        <v>79</v>
      </c>
      <c r="K35" s="184"/>
      <c r="L35" s="194" t="s">
        <v>14</v>
      </c>
      <c r="M35" s="187"/>
      <c r="N35" s="183" t="s">
        <v>15</v>
      </c>
      <c r="P35" s="184"/>
      <c r="Q35" s="195" t="s">
        <v>30</v>
      </c>
      <c r="R35" s="184"/>
      <c r="S35" s="183" t="s">
        <v>15</v>
      </c>
      <c r="U35" s="471"/>
      <c r="V35" s="471"/>
      <c r="Y35" s="472">
        <f t="shared" si="4"/>
        <v>0</v>
      </c>
      <c r="Z35" s="472"/>
      <c r="AA35" s="186"/>
      <c r="AB35" s="186"/>
      <c r="AC35" s="186"/>
      <c r="AD35" s="473">
        <f t="shared" si="2"/>
        <v>0</v>
      </c>
      <c r="AE35" s="473"/>
      <c r="AF35" s="191" t="str">
        <f t="shared" si="3"/>
        <v/>
      </c>
      <c r="AG35" s="197"/>
    </row>
    <row r="36" spans="4:33" s="183" customFormat="1" ht="11.25" customHeight="1" thickBot="1" x14ac:dyDescent="0.2">
      <c r="D36" s="184"/>
      <c r="E36" s="192"/>
      <c r="F36" s="196"/>
      <c r="G36" s="183" t="s">
        <v>14</v>
      </c>
      <c r="H36" s="187"/>
      <c r="I36" s="194" t="s">
        <v>15</v>
      </c>
      <c r="J36" s="194" t="s">
        <v>79</v>
      </c>
      <c r="K36" s="184"/>
      <c r="L36" s="194" t="s">
        <v>14</v>
      </c>
      <c r="M36" s="187"/>
      <c r="N36" s="183" t="s">
        <v>15</v>
      </c>
      <c r="P36" s="184"/>
      <c r="Q36" s="195" t="s">
        <v>30</v>
      </c>
      <c r="R36" s="184"/>
      <c r="S36" s="183" t="s">
        <v>15</v>
      </c>
      <c r="U36" s="471"/>
      <c r="V36" s="471"/>
      <c r="Y36" s="472">
        <f t="shared" si="4"/>
        <v>0</v>
      </c>
      <c r="Z36" s="472"/>
      <c r="AA36" s="186"/>
      <c r="AB36" s="186"/>
      <c r="AC36" s="186"/>
      <c r="AD36" s="473">
        <f t="shared" si="2"/>
        <v>0</v>
      </c>
      <c r="AE36" s="473"/>
      <c r="AF36" s="191" t="str">
        <f t="shared" si="3"/>
        <v/>
      </c>
      <c r="AG36" s="197"/>
    </row>
    <row r="37" spans="4:33" s="183" customFormat="1" ht="11.25" customHeight="1" thickBot="1" x14ac:dyDescent="0.2">
      <c r="D37" s="184"/>
      <c r="E37" s="192"/>
      <c r="F37" s="196"/>
      <c r="G37" s="183" t="s">
        <v>14</v>
      </c>
      <c r="H37" s="187"/>
      <c r="I37" s="194" t="s">
        <v>15</v>
      </c>
      <c r="J37" s="194" t="s">
        <v>79</v>
      </c>
      <c r="K37" s="184"/>
      <c r="L37" s="194" t="s">
        <v>14</v>
      </c>
      <c r="M37" s="187"/>
      <c r="N37" s="183" t="s">
        <v>15</v>
      </c>
      <c r="P37" s="184"/>
      <c r="Q37" s="195" t="s">
        <v>30</v>
      </c>
      <c r="R37" s="184"/>
      <c r="S37" s="183" t="s">
        <v>15</v>
      </c>
      <c r="U37" s="471"/>
      <c r="V37" s="471"/>
      <c r="Y37" s="472">
        <f t="shared" si="4"/>
        <v>0</v>
      </c>
      <c r="Z37" s="472"/>
      <c r="AA37" s="186"/>
      <c r="AB37" s="186"/>
      <c r="AC37" s="186"/>
      <c r="AD37" s="473">
        <f t="shared" si="2"/>
        <v>0</v>
      </c>
      <c r="AE37" s="473"/>
      <c r="AF37" s="191" t="str">
        <f t="shared" si="3"/>
        <v/>
      </c>
      <c r="AG37" s="186"/>
    </row>
    <row r="38" spans="4:33" s="183" customFormat="1" ht="11.25" customHeight="1" thickBot="1" x14ac:dyDescent="0.2">
      <c r="D38" s="184"/>
      <c r="E38" s="192"/>
      <c r="F38" s="196"/>
      <c r="G38" s="183" t="s">
        <v>14</v>
      </c>
      <c r="H38" s="187"/>
      <c r="I38" s="194" t="s">
        <v>15</v>
      </c>
      <c r="J38" s="194" t="s">
        <v>79</v>
      </c>
      <c r="K38" s="184"/>
      <c r="L38" s="194" t="s">
        <v>14</v>
      </c>
      <c r="M38" s="187"/>
      <c r="N38" s="183" t="s">
        <v>15</v>
      </c>
      <c r="P38" s="184"/>
      <c r="Q38" s="195" t="s">
        <v>30</v>
      </c>
      <c r="R38" s="184"/>
      <c r="S38" s="183" t="s">
        <v>15</v>
      </c>
      <c r="U38" s="471"/>
      <c r="V38" s="471"/>
      <c r="Y38" s="472">
        <f t="shared" si="4"/>
        <v>0</v>
      </c>
      <c r="Z38" s="472"/>
      <c r="AA38" s="186"/>
      <c r="AB38" s="186"/>
      <c r="AC38" s="186"/>
      <c r="AD38" s="473">
        <f t="shared" si="2"/>
        <v>0</v>
      </c>
      <c r="AE38" s="473"/>
      <c r="AF38" s="191" t="str">
        <f t="shared" si="3"/>
        <v/>
      </c>
      <c r="AG38" s="186"/>
    </row>
    <row r="39" spans="4:33" s="183" customFormat="1" ht="11.25" customHeight="1" thickBot="1" x14ac:dyDescent="0.2">
      <c r="D39" s="184"/>
      <c r="E39" s="192"/>
      <c r="F39" s="196"/>
      <c r="G39" s="183" t="s">
        <v>14</v>
      </c>
      <c r="H39" s="187"/>
      <c r="I39" s="194" t="s">
        <v>15</v>
      </c>
      <c r="J39" s="194" t="s">
        <v>79</v>
      </c>
      <c r="K39" s="184"/>
      <c r="L39" s="194" t="s">
        <v>14</v>
      </c>
      <c r="M39" s="187"/>
      <c r="N39" s="183" t="s">
        <v>15</v>
      </c>
      <c r="P39" s="184"/>
      <c r="Q39" s="195" t="s">
        <v>30</v>
      </c>
      <c r="R39" s="184"/>
      <c r="S39" s="183" t="s">
        <v>15</v>
      </c>
      <c r="U39" s="190"/>
      <c r="V39" s="190"/>
      <c r="Y39" s="472">
        <f t="shared" si="4"/>
        <v>0</v>
      </c>
      <c r="Z39" s="472"/>
      <c r="AA39" s="186"/>
      <c r="AB39" s="186"/>
      <c r="AC39" s="186"/>
      <c r="AD39" s="473">
        <f t="shared" si="2"/>
        <v>0</v>
      </c>
      <c r="AE39" s="473"/>
      <c r="AF39" s="191" t="str">
        <f t="shared" si="3"/>
        <v/>
      </c>
      <c r="AG39" s="186"/>
    </row>
    <row r="40" spans="4:33" s="183" customFormat="1" ht="11.25" customHeight="1" thickBot="1" x14ac:dyDescent="0.2">
      <c r="D40" s="184"/>
      <c r="E40" s="192"/>
      <c r="F40" s="196"/>
      <c r="G40" s="183" t="s">
        <v>14</v>
      </c>
      <c r="H40" s="187"/>
      <c r="I40" s="194" t="s">
        <v>15</v>
      </c>
      <c r="J40" s="194" t="s">
        <v>79</v>
      </c>
      <c r="K40" s="184"/>
      <c r="L40" s="194" t="s">
        <v>14</v>
      </c>
      <c r="M40" s="187"/>
      <c r="N40" s="183" t="s">
        <v>15</v>
      </c>
      <c r="P40" s="184"/>
      <c r="Q40" s="195" t="s">
        <v>30</v>
      </c>
      <c r="R40" s="184"/>
      <c r="S40" s="183" t="s">
        <v>15</v>
      </c>
      <c r="U40" s="190"/>
      <c r="V40" s="190"/>
      <c r="Y40" s="472">
        <f t="shared" si="4"/>
        <v>0</v>
      </c>
      <c r="Z40" s="472"/>
      <c r="AA40" s="186"/>
      <c r="AB40" s="186"/>
      <c r="AC40" s="186"/>
      <c r="AD40" s="473">
        <f t="shared" si="2"/>
        <v>0</v>
      </c>
      <c r="AE40" s="473"/>
      <c r="AF40" s="191" t="str">
        <f t="shared" si="3"/>
        <v/>
      </c>
      <c r="AG40" s="186"/>
    </row>
    <row r="41" spans="4:33" ht="6.75" customHeight="1" x14ac:dyDescent="0.15"/>
  </sheetData>
  <mergeCells count="54">
    <mergeCell ref="Y39:Z39"/>
    <mergeCell ref="AD39:AE39"/>
    <mergeCell ref="Y40:Z40"/>
    <mergeCell ref="AD40:AE40"/>
    <mergeCell ref="U37:V37"/>
    <mergeCell ref="Y37:Z37"/>
    <mergeCell ref="AD37:AE37"/>
    <mergeCell ref="U38:V38"/>
    <mergeCell ref="Y38:Z38"/>
    <mergeCell ref="AD38:AE38"/>
    <mergeCell ref="U35:V35"/>
    <mergeCell ref="Y35:Z35"/>
    <mergeCell ref="AD35:AE35"/>
    <mergeCell ref="U36:V36"/>
    <mergeCell ref="Y36:Z36"/>
    <mergeCell ref="AD36:AE36"/>
    <mergeCell ref="U33:V33"/>
    <mergeCell ref="Y33:Z33"/>
    <mergeCell ref="AD33:AE33"/>
    <mergeCell ref="U34:V34"/>
    <mergeCell ref="Y34:Z34"/>
    <mergeCell ref="AD34:AE34"/>
    <mergeCell ref="U31:V31"/>
    <mergeCell ref="Y31:Z31"/>
    <mergeCell ref="AD31:AE31"/>
    <mergeCell ref="U32:V32"/>
    <mergeCell ref="Y32:Z32"/>
    <mergeCell ref="AD32:AE32"/>
    <mergeCell ref="M10:S10"/>
    <mergeCell ref="B28:E28"/>
    <mergeCell ref="AH28:AJ28"/>
    <mergeCell ref="F30:M30"/>
    <mergeCell ref="P30:S30"/>
    <mergeCell ref="X30:AA30"/>
    <mergeCell ref="T10:Z10"/>
    <mergeCell ref="AA10:AG10"/>
    <mergeCell ref="AH10:AH12"/>
    <mergeCell ref="AI10:AI12"/>
    <mergeCell ref="AJ10:AJ12"/>
    <mergeCell ref="B10:B12"/>
    <mergeCell ref="C10:C12"/>
    <mergeCell ref="D10:D12"/>
    <mergeCell ref="E10:E12"/>
    <mergeCell ref="F10:L10"/>
    <mergeCell ref="C9:E9"/>
    <mergeCell ref="Y9:AI9"/>
    <mergeCell ref="U7:X7"/>
    <mergeCell ref="Y7:AI7"/>
    <mergeCell ref="U8:X8"/>
    <mergeCell ref="K7:N7"/>
    <mergeCell ref="P7:Q7"/>
    <mergeCell ref="AJ7:AJ8"/>
    <mergeCell ref="B8:P8"/>
    <mergeCell ref="Y8:AI8"/>
  </mergeCells>
  <phoneticPr fontId="3"/>
  <dataValidations count="16">
    <dataValidation type="list" allowBlank="1" showInputMessage="1" showErrorMessage="1" sqref="H31:H40 R31:R40 M31:M40">
      <formula1>"0,15,30,45"</formula1>
    </dataValidation>
    <dataValidation type="textLength" allowBlank="1" showInputMessage="1" showErrorMessage="1" error="2文字以内で設定してください" sqref="D31:D40">
      <formula1>1</formula1>
      <formula2>2</formula2>
    </dataValidation>
    <dataValidation type="list" allowBlank="1" showInputMessage="1" showErrorMessage="1" sqref="F31:F40">
      <formula1>"0,1,2,3,4,5,6,7,8,9,10,11,12,13,14,15,16,17,18,19,20,21,22,23"</formula1>
    </dataValidation>
    <dataValidation type="list" allowBlank="1" showInputMessage="1" showErrorMessage="1" sqref="K31:K40">
      <formula1>"1,2,3,4,5,6,7,8,9,10,11,12,13,14,15,16,17,18,19,20,21,22,23,24"</formula1>
    </dataValidation>
    <dataValidation type="list" operator="greaterThanOrEqual" allowBlank="1" showInputMessage="1" showErrorMessage="1" sqref="P31:P40">
      <formula1>"0,1,2"</formula1>
    </dataValidation>
    <dataValidation type="list" allowBlank="1" showInputMessage="1" showErrorMessage="1" promptTitle="サービス提供時間帯の入力" prompt="送迎の時間を除いたサービスを提供する時間帯を入力してください。" sqref="I9 N9">
      <formula1>"0,15,30,45"</formula1>
    </dataValidation>
    <dataValidation type="list" allowBlank="1" showInputMessage="1" showErrorMessage="1" promptTitle="曜日の設定" prompt="当該月の１日の曜日を選んでください_x000a__x000a_" sqref="F12">
      <formula1>"月,火,水,木,金,土,日"</formula1>
    </dataValidation>
    <dataValidation type="decimal" allowBlank="1" showInputMessage="1" showErrorMessage="1" error="32時間以上40時間以下としてください。" sqref="AJ9">
      <formula1>32</formula1>
      <formula2>40</formula2>
    </dataValidation>
    <dataValidation allowBlank="1" showInputMessage="1" showErrorMessage="1" promptTitle="ユニット名" prompt="ユニットごとに作成してください。_x000a_ユニット間で兼務する場合は時間数を分けてください_x000a_" sqref="Y9:AI9"/>
    <dataValidation allowBlank="1" showInputMessage="1" showErrorMessage="1" promptTitle="事業所名" sqref="Y8:AI8"/>
    <dataValidation type="list" allowBlank="1" showInputMessage="1" showErrorMessage="1" promptTitle="サービス提供時間帯の入力" prompt="送迎の時間を除いたサービスを提供する時間帯を入力してください。" sqref="L9">
      <formula1>"15,16,17,18,19"</formula1>
    </dataValidation>
    <dataValidation type="list" allowBlank="1" showInputMessage="1" showErrorMessage="1" promptTitle="サービス提供時間帯の入力" prompt="送迎の時間を除いたサービスを提供する時間帯を入力してください。" sqref="G9">
      <formula1>"8,9,10,11"</formula1>
    </dataValidation>
    <dataValidation type="list" allowBlank="1" showInputMessage="1" showErrorMessage="1" sqref="C13:C27">
      <formula1>"常,非"</formula1>
    </dataValidation>
    <dataValidation type="list" allowBlank="1" showInputMessage="1" showErrorMessage="1" sqref="D13:D27">
      <formula1>"専,兼"</formula1>
    </dataValidation>
    <dataValidation type="list" allowBlank="1" showInputMessage="1" showErrorMessage="1" sqref="B13:B27">
      <formula1>"管理者,生活相談員,介護職員,看護職員,機能訓練指導員"</formula1>
    </dataValidation>
    <dataValidation type="list" allowBlank="1" showInputMessage="1" showErrorMessage="1" sqref="Y7:AI7">
      <formula1>"認知症対応型通所介護,地域密着型通所介護"</formula1>
    </dataValidation>
  </dataValidations>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3:AK171"/>
  <sheetViews>
    <sheetView showGridLines="0" view="pageBreakPreview" zoomScaleNormal="100" zoomScaleSheetLayoutView="100" workbookViewId="0">
      <selection activeCell="B7" sqref="B7"/>
    </sheetView>
  </sheetViews>
  <sheetFormatPr defaultRowHeight="12" x14ac:dyDescent="0.15"/>
  <cols>
    <col min="1" max="1" width="2.75" style="1" customWidth="1"/>
    <col min="2" max="2" width="10.25" style="1" customWidth="1"/>
    <col min="3" max="3" width="3.375" style="1" customWidth="1"/>
    <col min="4" max="4" width="3" style="1" customWidth="1"/>
    <col min="5" max="5" width="10.75" style="1" customWidth="1"/>
    <col min="6" max="33" width="3" style="114" customWidth="1"/>
    <col min="34" max="34" width="5.5" style="1" customWidth="1"/>
    <col min="35" max="35" width="8" style="1" customWidth="1"/>
    <col min="36" max="36" width="7.375" style="1" customWidth="1"/>
    <col min="37" max="37" width="11" style="1" customWidth="1"/>
    <col min="38" max="16384" width="9" style="1"/>
  </cols>
  <sheetData>
    <row r="3" spans="2:37" x14ac:dyDescent="0.15">
      <c r="AB3" s="115"/>
    </row>
    <row r="6" spans="2:37" ht="12.75" thickBot="1" x14ac:dyDescent="0.2"/>
    <row r="7" spans="2:37" ht="16.5" customHeight="1" thickBot="1" x14ac:dyDescent="0.2">
      <c r="B7" s="12" t="s">
        <v>0</v>
      </c>
      <c r="C7" s="2"/>
      <c r="K7" s="567">
        <v>2019</v>
      </c>
      <c r="L7" s="568"/>
      <c r="M7" s="568"/>
      <c r="N7" s="569"/>
      <c r="O7" s="217" t="s">
        <v>9</v>
      </c>
      <c r="P7" s="421">
        <v>4</v>
      </c>
      <c r="Q7" s="423"/>
      <c r="R7" s="216" t="s">
        <v>10</v>
      </c>
      <c r="S7" s="216" t="s">
        <v>11</v>
      </c>
      <c r="T7" s="3"/>
      <c r="V7" s="164" t="s">
        <v>78</v>
      </c>
      <c r="AA7" s="116"/>
      <c r="AB7" s="116"/>
      <c r="AC7" s="116"/>
      <c r="AD7" s="116"/>
      <c r="AE7" s="116"/>
      <c r="AF7" s="116"/>
      <c r="AG7" s="116"/>
      <c r="AH7" s="14"/>
      <c r="AI7" s="14"/>
      <c r="AJ7" s="565" t="s">
        <v>59</v>
      </c>
      <c r="AK7" s="566"/>
    </row>
    <row r="8" spans="2:37" ht="16.5" customHeight="1" thickBot="1" x14ac:dyDescent="0.2">
      <c r="B8" s="425" t="s">
        <v>71</v>
      </c>
      <c r="C8" s="425"/>
      <c r="D8" s="425"/>
      <c r="E8" s="425"/>
      <c r="F8" s="425"/>
      <c r="G8" s="425"/>
      <c r="H8" s="425"/>
      <c r="I8" s="425"/>
      <c r="J8" s="425"/>
      <c r="K8" s="425"/>
      <c r="L8" s="425"/>
      <c r="M8" s="425"/>
      <c r="N8" s="425"/>
      <c r="O8" s="425"/>
      <c r="P8" s="425"/>
      <c r="Q8" s="117"/>
      <c r="R8" s="3"/>
      <c r="S8" s="118"/>
      <c r="T8" s="118"/>
      <c r="V8" s="165" t="s">
        <v>13</v>
      </c>
      <c r="X8" s="118"/>
      <c r="Y8" s="426" t="s">
        <v>68</v>
      </c>
      <c r="Z8" s="427"/>
      <c r="AA8" s="427"/>
      <c r="AB8" s="427"/>
      <c r="AC8" s="427"/>
      <c r="AD8" s="427"/>
      <c r="AE8" s="427"/>
      <c r="AF8" s="427"/>
      <c r="AG8" s="427"/>
      <c r="AH8" s="427"/>
      <c r="AI8" s="428"/>
      <c r="AJ8" s="566"/>
      <c r="AK8" s="566"/>
    </row>
    <row r="9" spans="2:37" ht="23.25" customHeight="1" thickBot="1" x14ac:dyDescent="0.2">
      <c r="B9" s="17"/>
      <c r="C9" s="429"/>
      <c r="D9" s="429"/>
      <c r="E9" s="429"/>
      <c r="F9" s="119"/>
      <c r="G9" s="120">
        <v>7</v>
      </c>
      <c r="H9" s="119" t="s">
        <v>14</v>
      </c>
      <c r="I9" s="120">
        <v>0</v>
      </c>
      <c r="J9" s="119" t="s">
        <v>15</v>
      </c>
      <c r="K9" s="119" t="s">
        <v>101</v>
      </c>
      <c r="L9" s="120">
        <v>20</v>
      </c>
      <c r="M9" s="119" t="s">
        <v>14</v>
      </c>
      <c r="N9" s="120">
        <v>0</v>
      </c>
      <c r="O9" s="119" t="s">
        <v>15</v>
      </c>
      <c r="P9" s="119"/>
      <c r="Q9" s="119"/>
      <c r="R9" s="121"/>
      <c r="S9" s="131" t="s">
        <v>69</v>
      </c>
      <c r="U9" s="3"/>
      <c r="V9" s="122"/>
      <c r="W9" s="122"/>
      <c r="X9" s="122"/>
      <c r="Y9" s="130"/>
      <c r="Z9" s="130"/>
      <c r="AA9" s="130"/>
      <c r="AB9" s="130"/>
      <c r="AC9" s="130"/>
      <c r="AD9" s="130"/>
      <c r="AE9" s="130"/>
      <c r="AF9" s="130"/>
      <c r="AG9" s="130"/>
      <c r="AH9" s="570" t="s">
        <v>158</v>
      </c>
      <c r="AI9" s="571"/>
      <c r="AJ9" s="572">
        <v>40</v>
      </c>
      <c r="AK9" s="573"/>
    </row>
    <row r="10" spans="2:37"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555" t="s">
        <v>66</v>
      </c>
      <c r="AI10" s="558" t="s">
        <v>102</v>
      </c>
      <c r="AJ10" s="561" t="s">
        <v>18</v>
      </c>
      <c r="AK10" s="563" t="s">
        <v>61</v>
      </c>
    </row>
    <row r="11" spans="2:37" ht="19.5" customHeight="1" x14ac:dyDescent="0.15">
      <c r="B11" s="439"/>
      <c r="C11" s="442"/>
      <c r="D11" s="445"/>
      <c r="E11" s="448"/>
      <c r="F11" s="100">
        <v>1</v>
      </c>
      <c r="G11" s="123">
        <v>2</v>
      </c>
      <c r="H11" s="123">
        <v>3</v>
      </c>
      <c r="I11" s="123">
        <v>4</v>
      </c>
      <c r="J11" s="123">
        <v>5</v>
      </c>
      <c r="K11" s="123">
        <v>6</v>
      </c>
      <c r="L11" s="101">
        <v>7</v>
      </c>
      <c r="M11" s="100">
        <v>8</v>
      </c>
      <c r="N11" s="123">
        <v>9</v>
      </c>
      <c r="O11" s="123">
        <v>10</v>
      </c>
      <c r="P11" s="123">
        <v>11</v>
      </c>
      <c r="Q11" s="123">
        <v>12</v>
      </c>
      <c r="R11" s="123">
        <v>13</v>
      </c>
      <c r="S11" s="103">
        <v>14</v>
      </c>
      <c r="T11" s="100">
        <v>15</v>
      </c>
      <c r="U11" s="123">
        <v>16</v>
      </c>
      <c r="V11" s="123">
        <v>17</v>
      </c>
      <c r="W11" s="123">
        <v>18</v>
      </c>
      <c r="X11" s="123">
        <v>19</v>
      </c>
      <c r="Y11" s="123">
        <v>20</v>
      </c>
      <c r="Z11" s="103">
        <v>21</v>
      </c>
      <c r="AA11" s="102">
        <v>22</v>
      </c>
      <c r="AB11" s="123">
        <v>23</v>
      </c>
      <c r="AC11" s="123">
        <v>24</v>
      </c>
      <c r="AD11" s="123">
        <v>25</v>
      </c>
      <c r="AE11" s="123">
        <v>26</v>
      </c>
      <c r="AF11" s="123">
        <v>27</v>
      </c>
      <c r="AG11" s="103">
        <v>28</v>
      </c>
      <c r="AH11" s="556"/>
      <c r="AI11" s="559"/>
      <c r="AJ11" s="562"/>
      <c r="AK11" s="564"/>
    </row>
    <row r="12" spans="2:37" ht="19.5" customHeight="1" thickBot="1" x14ac:dyDescent="0.2">
      <c r="B12" s="440"/>
      <c r="C12" s="443"/>
      <c r="D12" s="446"/>
      <c r="E12" s="449"/>
      <c r="F12" s="99" t="s">
        <v>122</v>
      </c>
      <c r="G12" s="206" t="str">
        <f t="shared" ref="G12:L12" si="0">IF(F12="月","火",IF(F12="火","水",IF(F12="水","木",IF(F12="木","金",IF(F12="金","土",IF(F12="土","日",IF(F12="日","月")))))))</f>
        <v>月</v>
      </c>
      <c r="H12" s="206" t="str">
        <f t="shared" si="0"/>
        <v>火</v>
      </c>
      <c r="I12" s="206" t="str">
        <f t="shared" si="0"/>
        <v>水</v>
      </c>
      <c r="J12" s="206" t="str">
        <f t="shared" si="0"/>
        <v>木</v>
      </c>
      <c r="K12" s="206" t="str">
        <f t="shared" si="0"/>
        <v>金</v>
      </c>
      <c r="L12" s="289" t="str">
        <f t="shared" si="0"/>
        <v>土</v>
      </c>
      <c r="M12" s="283" t="str">
        <f t="shared" ref="M12:AG12" si="1">IF(F12=0," ",F12)</f>
        <v>日</v>
      </c>
      <c r="N12" s="206" t="str">
        <f t="shared" si="1"/>
        <v>月</v>
      </c>
      <c r="O12" s="206" t="str">
        <f t="shared" si="1"/>
        <v>火</v>
      </c>
      <c r="P12" s="206" t="str">
        <f t="shared" si="1"/>
        <v>水</v>
      </c>
      <c r="Q12" s="206" t="str">
        <f t="shared" si="1"/>
        <v>木</v>
      </c>
      <c r="R12" s="206" t="str">
        <f t="shared" si="1"/>
        <v>金</v>
      </c>
      <c r="S12" s="207" t="str">
        <f t="shared" si="1"/>
        <v>土</v>
      </c>
      <c r="T12" s="283" t="str">
        <f t="shared" si="1"/>
        <v>日</v>
      </c>
      <c r="U12" s="206" t="str">
        <f t="shared" si="1"/>
        <v>月</v>
      </c>
      <c r="V12" s="206" t="str">
        <f t="shared" si="1"/>
        <v>火</v>
      </c>
      <c r="W12" s="206" t="str">
        <f t="shared" si="1"/>
        <v>水</v>
      </c>
      <c r="X12" s="206" t="str">
        <f t="shared" si="1"/>
        <v>木</v>
      </c>
      <c r="Y12" s="206" t="str">
        <f t="shared" si="1"/>
        <v>金</v>
      </c>
      <c r="Z12" s="207" t="str">
        <f t="shared" si="1"/>
        <v>土</v>
      </c>
      <c r="AA12" s="208" t="str">
        <f t="shared" si="1"/>
        <v>日</v>
      </c>
      <c r="AB12" s="206" t="str">
        <f t="shared" si="1"/>
        <v>月</v>
      </c>
      <c r="AC12" s="206" t="str">
        <f t="shared" si="1"/>
        <v>火</v>
      </c>
      <c r="AD12" s="206" t="str">
        <f t="shared" si="1"/>
        <v>水</v>
      </c>
      <c r="AE12" s="206" t="str">
        <f t="shared" si="1"/>
        <v>木</v>
      </c>
      <c r="AF12" s="206" t="str">
        <f t="shared" si="1"/>
        <v>金</v>
      </c>
      <c r="AG12" s="207" t="str">
        <f t="shared" si="1"/>
        <v>土</v>
      </c>
      <c r="AH12" s="557"/>
      <c r="AI12" s="560"/>
      <c r="AJ12" s="562"/>
      <c r="AK12" s="564"/>
    </row>
    <row r="13" spans="2:37" ht="13.5" customHeight="1" x14ac:dyDescent="0.15">
      <c r="B13" s="160" t="s">
        <v>19</v>
      </c>
      <c r="C13" s="161" t="s">
        <v>36</v>
      </c>
      <c r="D13" s="162" t="s">
        <v>42</v>
      </c>
      <c r="E13" s="199" t="s">
        <v>184</v>
      </c>
      <c r="F13" s="343" t="s">
        <v>186</v>
      </c>
      <c r="G13" s="344" t="s">
        <v>123</v>
      </c>
      <c r="H13" s="344" t="s">
        <v>186</v>
      </c>
      <c r="I13" s="344" t="s">
        <v>186</v>
      </c>
      <c r="J13" s="344" t="s">
        <v>123</v>
      </c>
      <c r="K13" s="344" t="s">
        <v>186</v>
      </c>
      <c r="L13" s="345" t="s">
        <v>186</v>
      </c>
      <c r="M13" s="343" t="s">
        <v>186</v>
      </c>
      <c r="N13" s="344" t="s">
        <v>123</v>
      </c>
      <c r="O13" s="344" t="s">
        <v>186</v>
      </c>
      <c r="P13" s="344" t="s">
        <v>186</v>
      </c>
      <c r="Q13" s="344" t="s">
        <v>123</v>
      </c>
      <c r="R13" s="344" t="s">
        <v>186</v>
      </c>
      <c r="S13" s="345" t="s">
        <v>186</v>
      </c>
      <c r="T13" s="343" t="s">
        <v>186</v>
      </c>
      <c r="U13" s="344" t="s">
        <v>123</v>
      </c>
      <c r="V13" s="344" t="s">
        <v>186</v>
      </c>
      <c r="W13" s="344" t="s">
        <v>186</v>
      </c>
      <c r="X13" s="344" t="s">
        <v>123</v>
      </c>
      <c r="Y13" s="344" t="s">
        <v>186</v>
      </c>
      <c r="Z13" s="345" t="s">
        <v>186</v>
      </c>
      <c r="AA13" s="343" t="s">
        <v>186</v>
      </c>
      <c r="AB13" s="344" t="s">
        <v>123</v>
      </c>
      <c r="AC13" s="344" t="s">
        <v>186</v>
      </c>
      <c r="AD13" s="344" t="s">
        <v>186</v>
      </c>
      <c r="AE13" s="344" t="s">
        <v>123</v>
      </c>
      <c r="AF13" s="344" t="s">
        <v>186</v>
      </c>
      <c r="AG13" s="345" t="s">
        <v>186</v>
      </c>
      <c r="AH13" s="384" t="str">
        <f>""&amp;AH68</f>
        <v>160</v>
      </c>
      <c r="AI13" s="401">
        <f t="shared" ref="AI13:AI32" si="2">ROUNDDOWN(AH13/4,1)</f>
        <v>40</v>
      </c>
      <c r="AJ13" s="384">
        <f>MIN(AI13/AJ$9,2)</f>
        <v>1</v>
      </c>
      <c r="AK13" s="404" t="s">
        <v>217</v>
      </c>
    </row>
    <row r="14" spans="2:37" ht="15" customHeight="1" x14ac:dyDescent="0.15">
      <c r="B14" s="150" t="s">
        <v>39</v>
      </c>
      <c r="C14" s="151" t="s">
        <v>36</v>
      </c>
      <c r="D14" s="152" t="s">
        <v>37</v>
      </c>
      <c r="E14" s="153" t="s">
        <v>185</v>
      </c>
      <c r="F14" s="346" t="s">
        <v>186</v>
      </c>
      <c r="G14" s="347" t="s">
        <v>186</v>
      </c>
      <c r="H14" s="347" t="s">
        <v>123</v>
      </c>
      <c r="I14" s="347" t="s">
        <v>186</v>
      </c>
      <c r="J14" s="347" t="s">
        <v>204</v>
      </c>
      <c r="K14" s="347" t="s">
        <v>216</v>
      </c>
      <c r="L14" s="348" t="s">
        <v>186</v>
      </c>
      <c r="M14" s="346" t="s">
        <v>123</v>
      </c>
      <c r="N14" s="347" t="s">
        <v>123</v>
      </c>
      <c r="O14" s="347" t="s">
        <v>186</v>
      </c>
      <c r="P14" s="347" t="s">
        <v>186</v>
      </c>
      <c r="Q14" s="347" t="s">
        <v>186</v>
      </c>
      <c r="R14" s="347" t="s">
        <v>123</v>
      </c>
      <c r="S14" s="348" t="s">
        <v>186</v>
      </c>
      <c r="T14" s="346" t="s">
        <v>204</v>
      </c>
      <c r="U14" s="347" t="s">
        <v>216</v>
      </c>
      <c r="V14" s="347" t="s">
        <v>186</v>
      </c>
      <c r="W14" s="347" t="s">
        <v>123</v>
      </c>
      <c r="X14" s="347" t="s">
        <v>186</v>
      </c>
      <c r="Y14" s="347" t="s">
        <v>186</v>
      </c>
      <c r="Z14" s="348" t="s">
        <v>186</v>
      </c>
      <c r="AA14" s="346" t="s">
        <v>123</v>
      </c>
      <c r="AB14" s="347" t="s">
        <v>123</v>
      </c>
      <c r="AC14" s="347" t="s">
        <v>186</v>
      </c>
      <c r="AD14" s="347" t="s">
        <v>204</v>
      </c>
      <c r="AE14" s="347" t="s">
        <v>216</v>
      </c>
      <c r="AF14" s="347" t="s">
        <v>123</v>
      </c>
      <c r="AG14" s="348" t="s">
        <v>186</v>
      </c>
      <c r="AH14" s="381" t="str">
        <f>""&amp;AH73</f>
        <v>163</v>
      </c>
      <c r="AI14" s="402">
        <f t="shared" si="2"/>
        <v>40.700000000000003</v>
      </c>
      <c r="AJ14" s="381">
        <f t="shared" ref="AJ14:AJ32" si="3">MIN(AI14/AJ$9,2)</f>
        <v>1.0175000000000001</v>
      </c>
      <c r="AK14" s="36"/>
    </row>
    <row r="15" spans="2:37" ht="15" customHeight="1" x14ac:dyDescent="0.15">
      <c r="B15" s="150" t="s">
        <v>40</v>
      </c>
      <c r="C15" s="151" t="s">
        <v>36</v>
      </c>
      <c r="D15" s="152" t="s">
        <v>37</v>
      </c>
      <c r="E15" s="153" t="s">
        <v>112</v>
      </c>
      <c r="F15" s="346" t="s">
        <v>186</v>
      </c>
      <c r="G15" s="347" t="s">
        <v>186</v>
      </c>
      <c r="H15" s="347" t="s">
        <v>123</v>
      </c>
      <c r="I15" s="347" t="s">
        <v>186</v>
      </c>
      <c r="J15" s="347" t="s">
        <v>204</v>
      </c>
      <c r="K15" s="347" t="s">
        <v>216</v>
      </c>
      <c r="L15" s="348" t="s">
        <v>186</v>
      </c>
      <c r="M15" s="346" t="s">
        <v>123</v>
      </c>
      <c r="N15" s="347" t="s">
        <v>123</v>
      </c>
      <c r="O15" s="347" t="s">
        <v>186</v>
      </c>
      <c r="P15" s="347" t="s">
        <v>186</v>
      </c>
      <c r="Q15" s="347" t="s">
        <v>186</v>
      </c>
      <c r="R15" s="347" t="s">
        <v>123</v>
      </c>
      <c r="S15" s="348" t="s">
        <v>186</v>
      </c>
      <c r="T15" s="346" t="s">
        <v>204</v>
      </c>
      <c r="U15" s="347" t="s">
        <v>216</v>
      </c>
      <c r="V15" s="347" t="s">
        <v>186</v>
      </c>
      <c r="W15" s="347" t="s">
        <v>123</v>
      </c>
      <c r="X15" s="347" t="s">
        <v>186</v>
      </c>
      <c r="Y15" s="347" t="s">
        <v>186</v>
      </c>
      <c r="Z15" s="348" t="s">
        <v>186</v>
      </c>
      <c r="AA15" s="346" t="s">
        <v>123</v>
      </c>
      <c r="AB15" s="347" t="s">
        <v>123</v>
      </c>
      <c r="AC15" s="347" t="s">
        <v>186</v>
      </c>
      <c r="AD15" s="347" t="s">
        <v>204</v>
      </c>
      <c r="AE15" s="347" t="s">
        <v>216</v>
      </c>
      <c r="AF15" s="347" t="s">
        <v>123</v>
      </c>
      <c r="AG15" s="348" t="s">
        <v>186</v>
      </c>
      <c r="AH15" s="381" t="str">
        <f>""&amp;AH78</f>
        <v>163</v>
      </c>
      <c r="AI15" s="402">
        <f t="shared" si="2"/>
        <v>40.700000000000003</v>
      </c>
      <c r="AJ15" s="381">
        <f t="shared" si="3"/>
        <v>1.0175000000000001</v>
      </c>
      <c r="AK15" s="36"/>
    </row>
    <row r="16" spans="2:37" ht="15" customHeight="1" x14ac:dyDescent="0.15">
      <c r="B16" s="150" t="s">
        <v>23</v>
      </c>
      <c r="C16" s="330" t="s">
        <v>36</v>
      </c>
      <c r="D16" s="152" t="s">
        <v>42</v>
      </c>
      <c r="E16" s="158" t="s">
        <v>162</v>
      </c>
      <c r="F16" s="346" t="s">
        <v>206</v>
      </c>
      <c r="G16" s="347" t="s">
        <v>186</v>
      </c>
      <c r="H16" s="347" t="s">
        <v>186</v>
      </c>
      <c r="I16" s="347" t="s">
        <v>123</v>
      </c>
      <c r="J16" s="347" t="s">
        <v>186</v>
      </c>
      <c r="K16" s="347" t="s">
        <v>186</v>
      </c>
      <c r="L16" s="348" t="s">
        <v>123</v>
      </c>
      <c r="M16" s="346" t="s">
        <v>186</v>
      </c>
      <c r="N16" s="347" t="s">
        <v>186</v>
      </c>
      <c r="O16" s="347" t="s">
        <v>204</v>
      </c>
      <c r="P16" s="347" t="s">
        <v>216</v>
      </c>
      <c r="Q16" s="347" t="s">
        <v>123</v>
      </c>
      <c r="R16" s="347" t="s">
        <v>186</v>
      </c>
      <c r="S16" s="348" t="s">
        <v>123</v>
      </c>
      <c r="T16" s="346" t="s">
        <v>186</v>
      </c>
      <c r="U16" s="347" t="s">
        <v>186</v>
      </c>
      <c r="V16" s="347" t="s">
        <v>123</v>
      </c>
      <c r="W16" s="347" t="s">
        <v>123</v>
      </c>
      <c r="X16" s="347" t="s">
        <v>186</v>
      </c>
      <c r="Y16" s="347" t="s">
        <v>204</v>
      </c>
      <c r="Z16" s="348" t="s">
        <v>206</v>
      </c>
      <c r="AA16" s="346" t="s">
        <v>186</v>
      </c>
      <c r="AB16" s="347" t="s">
        <v>186</v>
      </c>
      <c r="AC16" s="347" t="s">
        <v>123</v>
      </c>
      <c r="AD16" s="347" t="s">
        <v>186</v>
      </c>
      <c r="AE16" s="347" t="s">
        <v>186</v>
      </c>
      <c r="AF16" s="347" t="s">
        <v>123</v>
      </c>
      <c r="AG16" s="348" t="s">
        <v>215</v>
      </c>
      <c r="AH16" s="381" t="str">
        <f>""&amp;AH83</f>
        <v>163.5</v>
      </c>
      <c r="AI16" s="402">
        <f t="shared" si="2"/>
        <v>40.799999999999997</v>
      </c>
      <c r="AJ16" s="381">
        <f t="shared" si="3"/>
        <v>1.02</v>
      </c>
      <c r="AK16" s="36"/>
    </row>
    <row r="17" spans="2:37" ht="15" customHeight="1" x14ac:dyDescent="0.15">
      <c r="B17" s="342" t="s">
        <v>40</v>
      </c>
      <c r="C17" s="330" t="s">
        <v>36</v>
      </c>
      <c r="D17" s="152" t="s">
        <v>42</v>
      </c>
      <c r="E17" s="153" t="s">
        <v>114</v>
      </c>
      <c r="F17" s="346" t="s">
        <v>204</v>
      </c>
      <c r="G17" s="347" t="s">
        <v>216</v>
      </c>
      <c r="H17" s="347" t="s">
        <v>123</v>
      </c>
      <c r="I17" s="347" t="s">
        <v>186</v>
      </c>
      <c r="J17" s="347" t="s">
        <v>123</v>
      </c>
      <c r="K17" s="347" t="s">
        <v>204</v>
      </c>
      <c r="L17" s="348" t="s">
        <v>206</v>
      </c>
      <c r="M17" s="346" t="s">
        <v>186</v>
      </c>
      <c r="N17" s="347" t="s">
        <v>186</v>
      </c>
      <c r="O17" s="347" t="s">
        <v>123</v>
      </c>
      <c r="P17" s="347" t="s">
        <v>204</v>
      </c>
      <c r="Q17" s="347" t="s">
        <v>216</v>
      </c>
      <c r="R17" s="347" t="s">
        <v>123</v>
      </c>
      <c r="S17" s="348" t="s">
        <v>160</v>
      </c>
      <c r="T17" s="346" t="s">
        <v>186</v>
      </c>
      <c r="U17" s="347" t="s">
        <v>204</v>
      </c>
      <c r="V17" s="347" t="s">
        <v>216</v>
      </c>
      <c r="W17" s="347" t="s">
        <v>186</v>
      </c>
      <c r="X17" s="347" t="s">
        <v>123</v>
      </c>
      <c r="Y17" s="347" t="s">
        <v>123</v>
      </c>
      <c r="Z17" s="348" t="s">
        <v>204</v>
      </c>
      <c r="AA17" s="346" t="s">
        <v>206</v>
      </c>
      <c r="AB17" s="347" t="s">
        <v>186</v>
      </c>
      <c r="AC17" s="347" t="s">
        <v>186</v>
      </c>
      <c r="AD17" s="347" t="s">
        <v>123</v>
      </c>
      <c r="AE17" s="347" t="s">
        <v>204</v>
      </c>
      <c r="AF17" s="347" t="s">
        <v>216</v>
      </c>
      <c r="AG17" s="348" t="s">
        <v>123</v>
      </c>
      <c r="AH17" s="381" t="str">
        <f>""&amp;AH88</f>
        <v>166</v>
      </c>
      <c r="AI17" s="402">
        <f t="shared" si="2"/>
        <v>41.5</v>
      </c>
      <c r="AJ17" s="381">
        <f t="shared" si="3"/>
        <v>1.0375000000000001</v>
      </c>
      <c r="AK17" s="36"/>
    </row>
    <row r="18" spans="2:37" ht="15" customHeight="1" x14ac:dyDescent="0.15">
      <c r="B18" s="342" t="s">
        <v>40</v>
      </c>
      <c r="C18" s="330" t="s">
        <v>36</v>
      </c>
      <c r="D18" s="152" t="s">
        <v>42</v>
      </c>
      <c r="E18" s="153" t="s">
        <v>189</v>
      </c>
      <c r="F18" s="346" t="s">
        <v>186</v>
      </c>
      <c r="G18" s="347" t="s">
        <v>204</v>
      </c>
      <c r="H18" s="347" t="s">
        <v>216</v>
      </c>
      <c r="I18" s="347" t="s">
        <v>123</v>
      </c>
      <c r="J18" s="347" t="s">
        <v>123</v>
      </c>
      <c r="K18" s="347" t="s">
        <v>186</v>
      </c>
      <c r="L18" s="348" t="s">
        <v>204</v>
      </c>
      <c r="M18" s="346" t="s">
        <v>206</v>
      </c>
      <c r="N18" s="347" t="s">
        <v>123</v>
      </c>
      <c r="O18" s="347" t="s">
        <v>186</v>
      </c>
      <c r="P18" s="347" t="s">
        <v>123</v>
      </c>
      <c r="Q18" s="347" t="s">
        <v>204</v>
      </c>
      <c r="R18" s="347" t="s">
        <v>216</v>
      </c>
      <c r="S18" s="348" t="s">
        <v>123</v>
      </c>
      <c r="T18" s="346" t="s">
        <v>188</v>
      </c>
      <c r="U18" s="347" t="s">
        <v>186</v>
      </c>
      <c r="V18" s="347" t="s">
        <v>204</v>
      </c>
      <c r="W18" s="347" t="s">
        <v>216</v>
      </c>
      <c r="X18" s="347" t="s">
        <v>123</v>
      </c>
      <c r="Y18" s="347" t="s">
        <v>186</v>
      </c>
      <c r="Z18" s="348" t="s">
        <v>123</v>
      </c>
      <c r="AA18" s="346" t="s">
        <v>204</v>
      </c>
      <c r="AB18" s="347" t="s">
        <v>216</v>
      </c>
      <c r="AC18" s="347" t="s">
        <v>123</v>
      </c>
      <c r="AD18" s="347" t="s">
        <v>186</v>
      </c>
      <c r="AE18" s="347" t="s">
        <v>186</v>
      </c>
      <c r="AF18" s="347" t="s">
        <v>204</v>
      </c>
      <c r="AG18" s="348" t="s">
        <v>206</v>
      </c>
      <c r="AH18" s="381" t="str">
        <f>""&amp;AH93</f>
        <v>166</v>
      </c>
      <c r="AI18" s="402">
        <f t="shared" si="2"/>
        <v>41.5</v>
      </c>
      <c r="AJ18" s="381">
        <f t="shared" si="3"/>
        <v>1.0375000000000001</v>
      </c>
      <c r="AK18" s="36"/>
    </row>
    <row r="19" spans="2:37" ht="15" customHeight="1" x14ac:dyDescent="0.15">
      <c r="B19" s="342" t="s">
        <v>40</v>
      </c>
      <c r="C19" s="330" t="s">
        <v>41</v>
      </c>
      <c r="D19" s="152" t="s">
        <v>42</v>
      </c>
      <c r="E19" s="153" t="s">
        <v>190</v>
      </c>
      <c r="F19" s="346"/>
      <c r="G19" s="347" t="s">
        <v>123</v>
      </c>
      <c r="H19" s="347" t="s">
        <v>204</v>
      </c>
      <c r="I19" s="347" t="s">
        <v>216</v>
      </c>
      <c r="J19" s="347" t="s">
        <v>198</v>
      </c>
      <c r="K19" s="347" t="s">
        <v>198</v>
      </c>
      <c r="L19" s="348" t="s">
        <v>123</v>
      </c>
      <c r="M19" s="346" t="s">
        <v>204</v>
      </c>
      <c r="N19" s="347" t="s">
        <v>216</v>
      </c>
      <c r="O19" s="347" t="s">
        <v>198</v>
      </c>
      <c r="P19" s="347" t="s">
        <v>198</v>
      </c>
      <c r="Q19" s="347" t="s">
        <v>123</v>
      </c>
      <c r="R19" s="347" t="s">
        <v>204</v>
      </c>
      <c r="S19" s="348" t="s">
        <v>206</v>
      </c>
      <c r="T19" s="346" t="s">
        <v>123</v>
      </c>
      <c r="U19" s="347" t="s">
        <v>198</v>
      </c>
      <c r="V19" s="347" t="s">
        <v>198</v>
      </c>
      <c r="W19" s="347" t="s">
        <v>204</v>
      </c>
      <c r="X19" s="347" t="s">
        <v>216</v>
      </c>
      <c r="Y19" s="347" t="s">
        <v>123</v>
      </c>
      <c r="Z19" s="348" t="s">
        <v>123</v>
      </c>
      <c r="AA19" s="346" t="s">
        <v>200</v>
      </c>
      <c r="AB19" s="347" t="s">
        <v>204</v>
      </c>
      <c r="AC19" s="347" t="s">
        <v>216</v>
      </c>
      <c r="AD19" s="347" t="s">
        <v>123</v>
      </c>
      <c r="AE19" s="347" t="s">
        <v>198</v>
      </c>
      <c r="AF19" s="347" t="s">
        <v>200</v>
      </c>
      <c r="AG19" s="348" t="s">
        <v>123</v>
      </c>
      <c r="AH19" s="381" t="str">
        <f>""&amp;AH98</f>
        <v>121</v>
      </c>
      <c r="AI19" s="402">
        <f t="shared" si="2"/>
        <v>30.2</v>
      </c>
      <c r="AJ19" s="381">
        <f t="shared" si="3"/>
        <v>0.755</v>
      </c>
      <c r="AK19" s="36" t="s">
        <v>218</v>
      </c>
    </row>
    <row r="20" spans="2:37" ht="15" customHeight="1" x14ac:dyDescent="0.15">
      <c r="B20" s="342" t="s">
        <v>40</v>
      </c>
      <c r="C20" s="330" t="s">
        <v>36</v>
      </c>
      <c r="D20" s="152" t="s">
        <v>42</v>
      </c>
      <c r="E20" s="153" t="s">
        <v>191</v>
      </c>
      <c r="F20" s="346" t="s">
        <v>123</v>
      </c>
      <c r="G20" s="347" t="s">
        <v>186</v>
      </c>
      <c r="H20" s="347" t="s">
        <v>188</v>
      </c>
      <c r="I20" s="347" t="s">
        <v>204</v>
      </c>
      <c r="J20" s="347" t="s">
        <v>216</v>
      </c>
      <c r="K20" s="347" t="s">
        <v>123</v>
      </c>
      <c r="L20" s="348" t="s">
        <v>186</v>
      </c>
      <c r="M20" s="346" t="s">
        <v>188</v>
      </c>
      <c r="N20" s="347" t="s">
        <v>204</v>
      </c>
      <c r="O20" s="347" t="s">
        <v>216</v>
      </c>
      <c r="P20" s="347" t="s">
        <v>123</v>
      </c>
      <c r="Q20" s="347" t="s">
        <v>186</v>
      </c>
      <c r="R20" s="347" t="s">
        <v>188</v>
      </c>
      <c r="S20" s="348" t="s">
        <v>204</v>
      </c>
      <c r="T20" s="346" t="s">
        <v>206</v>
      </c>
      <c r="U20" s="347" t="s">
        <v>123</v>
      </c>
      <c r="V20" s="347" t="s">
        <v>123</v>
      </c>
      <c r="W20" s="347" t="s">
        <v>188</v>
      </c>
      <c r="X20" s="347" t="s">
        <v>204</v>
      </c>
      <c r="Y20" s="347" t="s">
        <v>216</v>
      </c>
      <c r="Z20" s="348" t="s">
        <v>186</v>
      </c>
      <c r="AA20" s="346" t="s">
        <v>123</v>
      </c>
      <c r="AB20" s="347" t="s">
        <v>188</v>
      </c>
      <c r="AC20" s="347" t="s">
        <v>204</v>
      </c>
      <c r="AD20" s="347" t="s">
        <v>216</v>
      </c>
      <c r="AE20" s="347" t="s">
        <v>123</v>
      </c>
      <c r="AF20" s="347" t="s">
        <v>186</v>
      </c>
      <c r="AG20" s="348" t="s">
        <v>204</v>
      </c>
      <c r="AH20" s="381" t="str">
        <f>""&amp;AH103</f>
        <v>172.5</v>
      </c>
      <c r="AI20" s="402">
        <f t="shared" si="2"/>
        <v>43.1</v>
      </c>
      <c r="AJ20" s="381">
        <f t="shared" si="3"/>
        <v>1.0775000000000001</v>
      </c>
      <c r="AK20" s="36"/>
    </row>
    <row r="21" spans="2:37" ht="15" customHeight="1" x14ac:dyDescent="0.15">
      <c r="B21" s="342" t="s">
        <v>40</v>
      </c>
      <c r="C21" s="330" t="s">
        <v>36</v>
      </c>
      <c r="D21" s="152" t="s">
        <v>42</v>
      </c>
      <c r="E21" s="153" t="s">
        <v>192</v>
      </c>
      <c r="F21" s="346" t="s">
        <v>123</v>
      </c>
      <c r="G21" s="347" t="s">
        <v>160</v>
      </c>
      <c r="H21" s="347" t="s">
        <v>188</v>
      </c>
      <c r="I21" s="347" t="s">
        <v>123</v>
      </c>
      <c r="J21" s="347" t="s">
        <v>186</v>
      </c>
      <c r="K21" s="347" t="s">
        <v>160</v>
      </c>
      <c r="L21" s="348" t="s">
        <v>188</v>
      </c>
      <c r="M21" s="346" t="s">
        <v>123</v>
      </c>
      <c r="N21" s="347" t="s">
        <v>160</v>
      </c>
      <c r="O21" s="347" t="s">
        <v>160</v>
      </c>
      <c r="P21" s="347" t="s">
        <v>188</v>
      </c>
      <c r="Q21" s="347" t="s">
        <v>123</v>
      </c>
      <c r="R21" s="347" t="s">
        <v>160</v>
      </c>
      <c r="S21" s="348" t="s">
        <v>188</v>
      </c>
      <c r="T21" s="346" t="s">
        <v>123</v>
      </c>
      <c r="U21" s="347" t="s">
        <v>160</v>
      </c>
      <c r="V21" s="347" t="s">
        <v>186</v>
      </c>
      <c r="W21" s="347" t="s">
        <v>186</v>
      </c>
      <c r="X21" s="347" t="s">
        <v>188</v>
      </c>
      <c r="Y21" s="347" t="s">
        <v>123</v>
      </c>
      <c r="Z21" s="348" t="s">
        <v>160</v>
      </c>
      <c r="AA21" s="346" t="s">
        <v>186</v>
      </c>
      <c r="AB21" s="347" t="s">
        <v>123</v>
      </c>
      <c r="AC21" s="347" t="s">
        <v>188</v>
      </c>
      <c r="AD21" s="347" t="s">
        <v>160</v>
      </c>
      <c r="AE21" s="347" t="s">
        <v>123</v>
      </c>
      <c r="AF21" s="347" t="s">
        <v>186</v>
      </c>
      <c r="AG21" s="348" t="s">
        <v>160</v>
      </c>
      <c r="AH21" s="381" t="str">
        <f>""&amp;AH108</f>
        <v>160</v>
      </c>
      <c r="AI21" s="402">
        <f t="shared" si="2"/>
        <v>40</v>
      </c>
      <c r="AJ21" s="381">
        <f t="shared" si="3"/>
        <v>1</v>
      </c>
      <c r="AK21" s="36"/>
    </row>
    <row r="22" spans="2:37" ht="15" customHeight="1" x14ac:dyDescent="0.15">
      <c r="B22" s="342" t="s">
        <v>40</v>
      </c>
      <c r="C22" s="330" t="s">
        <v>36</v>
      </c>
      <c r="D22" s="152" t="s">
        <v>42</v>
      </c>
      <c r="E22" s="153" t="s">
        <v>193</v>
      </c>
      <c r="F22" s="346" t="s">
        <v>160</v>
      </c>
      <c r="G22" s="347" t="s">
        <v>123</v>
      </c>
      <c r="H22" s="347" t="s">
        <v>160</v>
      </c>
      <c r="I22" s="347" t="s">
        <v>188</v>
      </c>
      <c r="J22" s="347" t="s">
        <v>188</v>
      </c>
      <c r="K22" s="347" t="s">
        <v>123</v>
      </c>
      <c r="L22" s="348" t="s">
        <v>160</v>
      </c>
      <c r="M22" s="346" t="s">
        <v>160</v>
      </c>
      <c r="N22" s="347" t="s">
        <v>188</v>
      </c>
      <c r="O22" s="347" t="s">
        <v>123</v>
      </c>
      <c r="P22" s="347" t="s">
        <v>160</v>
      </c>
      <c r="Q22" s="347" t="s">
        <v>160</v>
      </c>
      <c r="R22" s="347" t="s">
        <v>123</v>
      </c>
      <c r="S22" s="348" t="s">
        <v>123</v>
      </c>
      <c r="T22" s="346" t="s">
        <v>160</v>
      </c>
      <c r="U22" s="347" t="s">
        <v>186</v>
      </c>
      <c r="V22" s="347" t="s">
        <v>188</v>
      </c>
      <c r="W22" s="347" t="s">
        <v>160</v>
      </c>
      <c r="X22" s="347" t="s">
        <v>123</v>
      </c>
      <c r="Y22" s="347" t="s">
        <v>160</v>
      </c>
      <c r="Z22" s="348" t="s">
        <v>123</v>
      </c>
      <c r="AA22" s="346" t="s">
        <v>188</v>
      </c>
      <c r="AB22" s="347" t="s">
        <v>123</v>
      </c>
      <c r="AC22" s="347" t="s">
        <v>160</v>
      </c>
      <c r="AD22" s="347" t="s">
        <v>188</v>
      </c>
      <c r="AE22" s="347" t="s">
        <v>188</v>
      </c>
      <c r="AF22" s="347" t="s">
        <v>160</v>
      </c>
      <c r="AG22" s="348" t="s">
        <v>188</v>
      </c>
      <c r="AH22" s="381" t="str">
        <f>""&amp;AH113</f>
        <v>160</v>
      </c>
      <c r="AI22" s="402">
        <f t="shared" si="2"/>
        <v>40</v>
      </c>
      <c r="AJ22" s="381">
        <f t="shared" si="3"/>
        <v>1</v>
      </c>
      <c r="AK22" s="36"/>
    </row>
    <row r="23" spans="2:37" ht="15" customHeight="1" x14ac:dyDescent="0.15">
      <c r="B23" s="342" t="s">
        <v>40</v>
      </c>
      <c r="C23" s="330" t="s">
        <v>41</v>
      </c>
      <c r="D23" s="152" t="s">
        <v>42</v>
      </c>
      <c r="E23" s="153" t="s">
        <v>194</v>
      </c>
      <c r="F23" s="346" t="s">
        <v>188</v>
      </c>
      <c r="G23" s="347" t="s">
        <v>123</v>
      </c>
      <c r="H23" s="347" t="s">
        <v>123</v>
      </c>
      <c r="I23" s="347" t="s">
        <v>160</v>
      </c>
      <c r="J23" s="347" t="s">
        <v>160</v>
      </c>
      <c r="K23" s="347" t="s">
        <v>188</v>
      </c>
      <c r="L23" s="348" t="s">
        <v>123</v>
      </c>
      <c r="M23" s="346" t="s">
        <v>123</v>
      </c>
      <c r="N23" s="347" t="s">
        <v>123</v>
      </c>
      <c r="O23" s="347" t="s">
        <v>188</v>
      </c>
      <c r="P23" s="347" t="s">
        <v>186</v>
      </c>
      <c r="Q23" s="347" t="s">
        <v>188</v>
      </c>
      <c r="R23" s="347" t="s">
        <v>186</v>
      </c>
      <c r="S23" s="348" t="s">
        <v>123</v>
      </c>
      <c r="T23" s="346" t="s">
        <v>123</v>
      </c>
      <c r="U23" s="347" t="s">
        <v>123</v>
      </c>
      <c r="V23" s="347" t="s">
        <v>160</v>
      </c>
      <c r="W23" s="347" t="s">
        <v>123</v>
      </c>
      <c r="X23" s="347" t="s">
        <v>160</v>
      </c>
      <c r="Y23" s="347" t="s">
        <v>188</v>
      </c>
      <c r="Z23" s="348" t="s">
        <v>188</v>
      </c>
      <c r="AA23" s="346" t="s">
        <v>160</v>
      </c>
      <c r="AB23" s="347" t="s">
        <v>160</v>
      </c>
      <c r="AC23" s="347" t="s">
        <v>123</v>
      </c>
      <c r="AD23" s="347" t="s">
        <v>123</v>
      </c>
      <c r="AE23" s="347" t="s">
        <v>160</v>
      </c>
      <c r="AF23" s="347" t="s">
        <v>188</v>
      </c>
      <c r="AG23" s="348" t="s">
        <v>123</v>
      </c>
      <c r="AH23" s="381" t="str">
        <f>""&amp;AH118</f>
        <v>128</v>
      </c>
      <c r="AI23" s="402">
        <f t="shared" si="2"/>
        <v>32</v>
      </c>
      <c r="AJ23" s="381">
        <f t="shared" si="3"/>
        <v>0.8</v>
      </c>
      <c r="AK23" s="36"/>
    </row>
    <row r="24" spans="2:37" ht="15" customHeight="1" x14ac:dyDescent="0.15">
      <c r="B24" s="342" t="s">
        <v>40</v>
      </c>
      <c r="C24" s="330" t="s">
        <v>41</v>
      </c>
      <c r="D24" s="152" t="s">
        <v>42</v>
      </c>
      <c r="E24" s="153" t="s">
        <v>195</v>
      </c>
      <c r="F24" s="346" t="s">
        <v>123</v>
      </c>
      <c r="G24" s="347" t="s">
        <v>43</v>
      </c>
      <c r="H24" s="347" t="s">
        <v>43</v>
      </c>
      <c r="I24" s="347" t="s">
        <v>43</v>
      </c>
      <c r="J24" s="347" t="s">
        <v>123</v>
      </c>
      <c r="K24" s="347" t="s">
        <v>123</v>
      </c>
      <c r="L24" s="348"/>
      <c r="M24" s="346" t="s">
        <v>123</v>
      </c>
      <c r="N24" s="347" t="s">
        <v>43</v>
      </c>
      <c r="O24" s="347" t="s">
        <v>43</v>
      </c>
      <c r="P24" s="347" t="s">
        <v>43</v>
      </c>
      <c r="Q24" s="347" t="s">
        <v>123</v>
      </c>
      <c r="R24" s="347" t="s">
        <v>123</v>
      </c>
      <c r="S24" s="348"/>
      <c r="T24" s="346" t="s">
        <v>123</v>
      </c>
      <c r="U24" s="347" t="s">
        <v>43</v>
      </c>
      <c r="V24" s="347" t="s">
        <v>43</v>
      </c>
      <c r="W24" s="347" t="s">
        <v>43</v>
      </c>
      <c r="X24" s="347" t="s">
        <v>123</v>
      </c>
      <c r="Y24" s="347" t="s">
        <v>123</v>
      </c>
      <c r="Z24" s="348"/>
      <c r="AA24" s="346" t="s">
        <v>123</v>
      </c>
      <c r="AB24" s="347" t="s">
        <v>43</v>
      </c>
      <c r="AC24" s="347" t="s">
        <v>43</v>
      </c>
      <c r="AD24" s="347" t="s">
        <v>43</v>
      </c>
      <c r="AE24" s="347" t="s">
        <v>123</v>
      </c>
      <c r="AF24" s="347" t="s">
        <v>123</v>
      </c>
      <c r="AG24" s="348"/>
      <c r="AH24" s="381" t="str">
        <f>""&amp;AH123</f>
        <v>72</v>
      </c>
      <c r="AI24" s="402">
        <f t="shared" si="2"/>
        <v>18</v>
      </c>
      <c r="AJ24" s="381">
        <f t="shared" si="3"/>
        <v>0.45</v>
      </c>
      <c r="AK24" s="36" t="s">
        <v>219</v>
      </c>
    </row>
    <row r="25" spans="2:37" ht="15" customHeight="1" x14ac:dyDescent="0.15">
      <c r="B25" s="342" t="s">
        <v>40</v>
      </c>
      <c r="C25" s="330" t="s">
        <v>41</v>
      </c>
      <c r="D25" s="331" t="s">
        <v>42</v>
      </c>
      <c r="E25" s="155" t="s">
        <v>196</v>
      </c>
      <c r="F25" s="346" t="s">
        <v>123</v>
      </c>
      <c r="G25" s="347" t="s">
        <v>123</v>
      </c>
      <c r="H25" s="347" t="s">
        <v>43</v>
      </c>
      <c r="I25" s="347" t="s">
        <v>43</v>
      </c>
      <c r="J25" s="347" t="s">
        <v>43</v>
      </c>
      <c r="K25" s="347" t="s">
        <v>123</v>
      </c>
      <c r="L25" s="348" t="s">
        <v>123</v>
      </c>
      <c r="M25" s="346" t="s">
        <v>43</v>
      </c>
      <c r="N25" s="347" t="s">
        <v>123</v>
      </c>
      <c r="O25" s="347" t="s">
        <v>43</v>
      </c>
      <c r="P25" s="347" t="s">
        <v>123</v>
      </c>
      <c r="Q25" s="347" t="s">
        <v>123</v>
      </c>
      <c r="R25" s="347" t="s">
        <v>43</v>
      </c>
      <c r="S25" s="348" t="s">
        <v>43</v>
      </c>
      <c r="T25" s="346" t="s">
        <v>43</v>
      </c>
      <c r="U25" s="347" t="s">
        <v>123</v>
      </c>
      <c r="V25" s="347" t="s">
        <v>123</v>
      </c>
      <c r="W25" s="347" t="s">
        <v>43</v>
      </c>
      <c r="X25" s="347" t="s">
        <v>43</v>
      </c>
      <c r="Y25" s="347" t="s">
        <v>43</v>
      </c>
      <c r="Z25" s="348" t="s">
        <v>43</v>
      </c>
      <c r="AA25" s="346" t="s">
        <v>123</v>
      </c>
      <c r="AB25" s="347" t="s">
        <v>123</v>
      </c>
      <c r="AC25" s="347" t="s">
        <v>43</v>
      </c>
      <c r="AD25" s="347" t="s">
        <v>43</v>
      </c>
      <c r="AE25" s="347" t="s">
        <v>123</v>
      </c>
      <c r="AF25" s="347" t="s">
        <v>123</v>
      </c>
      <c r="AG25" s="348" t="s">
        <v>43</v>
      </c>
      <c r="AH25" s="381" t="str">
        <f>""&amp;AH128</f>
        <v>90</v>
      </c>
      <c r="AI25" s="402">
        <f t="shared" si="2"/>
        <v>22.5</v>
      </c>
      <c r="AJ25" s="381">
        <f t="shared" si="3"/>
        <v>0.5625</v>
      </c>
      <c r="AK25" s="36"/>
    </row>
    <row r="26" spans="2:37" ht="15" customHeight="1" x14ac:dyDescent="0.15">
      <c r="B26" s="342" t="s">
        <v>40</v>
      </c>
      <c r="C26" s="330" t="s">
        <v>41</v>
      </c>
      <c r="D26" s="331" t="s">
        <v>42</v>
      </c>
      <c r="E26" s="155" t="s">
        <v>197</v>
      </c>
      <c r="F26" s="346" t="s">
        <v>43</v>
      </c>
      <c r="G26" s="347" t="s">
        <v>123</v>
      </c>
      <c r="H26" s="347" t="s">
        <v>123</v>
      </c>
      <c r="I26" s="347"/>
      <c r="J26" s="347" t="s">
        <v>43</v>
      </c>
      <c r="K26" s="347" t="s">
        <v>43</v>
      </c>
      <c r="L26" s="348" t="s">
        <v>43</v>
      </c>
      <c r="M26" s="346" t="s">
        <v>123</v>
      </c>
      <c r="N26" s="347" t="s">
        <v>123</v>
      </c>
      <c r="O26" s="347"/>
      <c r="P26" s="347"/>
      <c r="Q26" s="347" t="s">
        <v>43</v>
      </c>
      <c r="R26" s="347" t="s">
        <v>43</v>
      </c>
      <c r="S26" s="348" t="s">
        <v>43</v>
      </c>
      <c r="T26" s="346" t="s">
        <v>123</v>
      </c>
      <c r="U26" s="347" t="s">
        <v>123</v>
      </c>
      <c r="V26" s="347" t="s">
        <v>43</v>
      </c>
      <c r="W26" s="347"/>
      <c r="X26" s="347" t="s">
        <v>43</v>
      </c>
      <c r="Y26" s="347" t="s">
        <v>43</v>
      </c>
      <c r="Z26" s="348" t="s">
        <v>43</v>
      </c>
      <c r="AA26" s="346" t="s">
        <v>123</v>
      </c>
      <c r="AB26" s="347" t="s">
        <v>123</v>
      </c>
      <c r="AC26" s="347"/>
      <c r="AD26" s="347"/>
      <c r="AE26" s="347" t="s">
        <v>43</v>
      </c>
      <c r="AF26" s="347" t="s">
        <v>43</v>
      </c>
      <c r="AG26" s="348" t="s">
        <v>43</v>
      </c>
      <c r="AH26" s="381" t="str">
        <f>""&amp;AH133</f>
        <v>84</v>
      </c>
      <c r="AI26" s="402">
        <f t="shared" si="2"/>
        <v>21</v>
      </c>
      <c r="AJ26" s="381">
        <f t="shared" si="3"/>
        <v>0.52500000000000002</v>
      </c>
      <c r="AK26" s="36" t="s">
        <v>218</v>
      </c>
    </row>
    <row r="27" spans="2:37" ht="15" customHeight="1" x14ac:dyDescent="0.15">
      <c r="B27" s="150"/>
      <c r="C27" s="151"/>
      <c r="D27" s="152"/>
      <c r="E27" s="153"/>
      <c r="F27" s="104"/>
      <c r="G27" s="105"/>
      <c r="H27" s="105"/>
      <c r="I27" s="105"/>
      <c r="J27" s="105"/>
      <c r="K27" s="105"/>
      <c r="L27" s="105"/>
      <c r="M27" s="104"/>
      <c r="N27" s="105"/>
      <c r="O27" s="105"/>
      <c r="P27" s="105"/>
      <c r="Q27" s="105"/>
      <c r="R27" s="105"/>
      <c r="S27" s="105"/>
      <c r="T27" s="104"/>
      <c r="U27" s="105"/>
      <c r="V27" s="105"/>
      <c r="W27" s="105"/>
      <c r="X27" s="105"/>
      <c r="Y27" s="105"/>
      <c r="Z27" s="105"/>
      <c r="AA27" s="104"/>
      <c r="AB27" s="105"/>
      <c r="AC27" s="105"/>
      <c r="AD27" s="105"/>
      <c r="AE27" s="105"/>
      <c r="AF27" s="105"/>
      <c r="AG27" s="107"/>
      <c r="AH27" s="381" t="str">
        <f>""&amp;AH138</f>
        <v>0</v>
      </c>
      <c r="AI27" s="402">
        <f t="shared" si="2"/>
        <v>0</v>
      </c>
      <c r="AJ27" s="381">
        <f>MIN(AI27/AJ$9,2)</f>
        <v>0</v>
      </c>
      <c r="AK27" s="36"/>
    </row>
    <row r="28" spans="2:37" ht="15" customHeight="1" x14ac:dyDescent="0.15">
      <c r="B28" s="150"/>
      <c r="C28" s="151"/>
      <c r="D28" s="152"/>
      <c r="E28" s="153"/>
      <c r="F28" s="104"/>
      <c r="G28" s="105"/>
      <c r="H28" s="105"/>
      <c r="I28" s="105"/>
      <c r="J28" s="105"/>
      <c r="K28" s="105"/>
      <c r="L28" s="107"/>
      <c r="M28" s="104"/>
      <c r="N28" s="105"/>
      <c r="O28" s="105"/>
      <c r="P28" s="105"/>
      <c r="Q28" s="105"/>
      <c r="R28" s="105"/>
      <c r="S28" s="107"/>
      <c r="T28" s="104"/>
      <c r="U28" s="105"/>
      <c r="V28" s="105"/>
      <c r="W28" s="105"/>
      <c r="X28" s="105"/>
      <c r="Y28" s="105"/>
      <c r="Z28" s="107"/>
      <c r="AA28" s="104"/>
      <c r="AB28" s="105"/>
      <c r="AC28" s="105"/>
      <c r="AD28" s="105"/>
      <c r="AE28" s="105"/>
      <c r="AF28" s="105"/>
      <c r="AG28" s="107"/>
      <c r="AH28" s="381" t="str">
        <f>""&amp;AH143</f>
        <v>0</v>
      </c>
      <c r="AI28" s="402">
        <f t="shared" si="2"/>
        <v>0</v>
      </c>
      <c r="AJ28" s="381">
        <f t="shared" si="3"/>
        <v>0</v>
      </c>
      <c r="AK28" s="36"/>
    </row>
    <row r="29" spans="2:37" ht="15" customHeight="1" x14ac:dyDescent="0.15">
      <c r="B29" s="150"/>
      <c r="C29" s="156"/>
      <c r="D29" s="157"/>
      <c r="E29" s="158"/>
      <c r="F29" s="104"/>
      <c r="G29" s="105"/>
      <c r="H29" s="105"/>
      <c r="I29" s="105"/>
      <c r="J29" s="105"/>
      <c r="K29" s="105"/>
      <c r="L29" s="107"/>
      <c r="M29" s="104"/>
      <c r="N29" s="105"/>
      <c r="O29" s="105"/>
      <c r="P29" s="105"/>
      <c r="Q29" s="105"/>
      <c r="R29" s="105"/>
      <c r="S29" s="107"/>
      <c r="T29" s="104"/>
      <c r="U29" s="105"/>
      <c r="V29" s="105"/>
      <c r="W29" s="105"/>
      <c r="X29" s="105"/>
      <c r="Y29" s="105"/>
      <c r="Z29" s="107"/>
      <c r="AA29" s="104"/>
      <c r="AB29" s="105"/>
      <c r="AC29" s="105"/>
      <c r="AD29" s="105"/>
      <c r="AE29" s="105"/>
      <c r="AF29" s="105"/>
      <c r="AG29" s="107"/>
      <c r="AH29" s="381" t="str">
        <f>""&amp;AH148</f>
        <v>0</v>
      </c>
      <c r="AI29" s="403">
        <f t="shared" si="2"/>
        <v>0</v>
      </c>
      <c r="AJ29" s="381">
        <f t="shared" si="3"/>
        <v>0</v>
      </c>
      <c r="AK29" s="36"/>
    </row>
    <row r="30" spans="2:37" ht="18" customHeight="1" x14ac:dyDescent="0.15">
      <c r="B30" s="150"/>
      <c r="C30" s="151"/>
      <c r="D30" s="152"/>
      <c r="E30" s="153"/>
      <c r="F30" s="104"/>
      <c r="G30" s="105"/>
      <c r="H30" s="105"/>
      <c r="I30" s="105"/>
      <c r="J30" s="105"/>
      <c r="K30" s="105"/>
      <c r="L30" s="107"/>
      <c r="M30" s="104"/>
      <c r="N30" s="105"/>
      <c r="O30" s="105"/>
      <c r="P30" s="105"/>
      <c r="Q30" s="105"/>
      <c r="R30" s="105"/>
      <c r="S30" s="107"/>
      <c r="T30" s="104"/>
      <c r="U30" s="105"/>
      <c r="V30" s="105"/>
      <c r="W30" s="105"/>
      <c r="X30" s="105"/>
      <c r="Y30" s="105"/>
      <c r="Z30" s="107"/>
      <c r="AA30" s="104"/>
      <c r="AB30" s="105"/>
      <c r="AC30" s="105"/>
      <c r="AD30" s="105"/>
      <c r="AE30" s="105"/>
      <c r="AF30" s="105"/>
      <c r="AG30" s="107"/>
      <c r="AH30" s="381" t="str">
        <f>""&amp;AH153</f>
        <v>0</v>
      </c>
      <c r="AI30" s="402">
        <f t="shared" si="2"/>
        <v>0</v>
      </c>
      <c r="AJ30" s="381">
        <f t="shared" si="3"/>
        <v>0</v>
      </c>
      <c r="AK30" s="36"/>
    </row>
    <row r="31" spans="2:37" ht="15" customHeight="1" x14ac:dyDescent="0.15">
      <c r="B31" s="150"/>
      <c r="C31" s="151"/>
      <c r="D31" s="152"/>
      <c r="E31" s="153"/>
      <c r="F31" s="104"/>
      <c r="G31" s="105"/>
      <c r="H31" s="105"/>
      <c r="I31" s="105"/>
      <c r="J31" s="105"/>
      <c r="K31" s="105"/>
      <c r="L31" s="107"/>
      <c r="M31" s="104"/>
      <c r="N31" s="105"/>
      <c r="O31" s="105"/>
      <c r="P31" s="105"/>
      <c r="Q31" s="105"/>
      <c r="R31" s="105"/>
      <c r="S31" s="107"/>
      <c r="T31" s="104"/>
      <c r="U31" s="105"/>
      <c r="V31" s="105"/>
      <c r="W31" s="105"/>
      <c r="X31" s="105"/>
      <c r="Y31" s="105"/>
      <c r="Z31" s="107"/>
      <c r="AA31" s="104"/>
      <c r="AB31" s="105"/>
      <c r="AC31" s="105"/>
      <c r="AD31" s="105"/>
      <c r="AE31" s="105"/>
      <c r="AF31" s="105"/>
      <c r="AG31" s="107"/>
      <c r="AH31" s="381" t="str">
        <f>""&amp;AH158</f>
        <v>0</v>
      </c>
      <c r="AI31" s="402">
        <f t="shared" si="2"/>
        <v>0</v>
      </c>
      <c r="AJ31" s="381">
        <f t="shared" si="3"/>
        <v>0</v>
      </c>
      <c r="AK31" s="36"/>
    </row>
    <row r="32" spans="2:37" ht="15" customHeight="1" thickBot="1" x14ac:dyDescent="0.2">
      <c r="B32" s="150"/>
      <c r="C32" s="151"/>
      <c r="D32" s="152"/>
      <c r="E32" s="158"/>
      <c r="F32" s="104"/>
      <c r="G32" s="105"/>
      <c r="H32" s="105"/>
      <c r="I32" s="105"/>
      <c r="J32" s="105"/>
      <c r="K32" s="105"/>
      <c r="L32" s="107"/>
      <c r="M32" s="104"/>
      <c r="N32" s="105"/>
      <c r="O32" s="105"/>
      <c r="P32" s="105"/>
      <c r="Q32" s="105"/>
      <c r="R32" s="105"/>
      <c r="S32" s="107"/>
      <c r="T32" s="104"/>
      <c r="U32" s="105"/>
      <c r="V32" s="105"/>
      <c r="W32" s="105"/>
      <c r="X32" s="105"/>
      <c r="Y32" s="105"/>
      <c r="Z32" s="107"/>
      <c r="AA32" s="104"/>
      <c r="AB32" s="105"/>
      <c r="AC32" s="105"/>
      <c r="AD32" s="105"/>
      <c r="AE32" s="105"/>
      <c r="AF32" s="105"/>
      <c r="AG32" s="107"/>
      <c r="AH32" s="385" t="str">
        <f>""&amp;AH163</f>
        <v>0</v>
      </c>
      <c r="AI32" s="402">
        <f t="shared" si="2"/>
        <v>0</v>
      </c>
      <c r="AJ32" s="385">
        <f t="shared" si="3"/>
        <v>0</v>
      </c>
      <c r="AK32" s="405"/>
    </row>
    <row r="33" spans="2:37" ht="16.5" customHeight="1" thickBot="1" x14ac:dyDescent="0.2">
      <c r="B33" s="513" t="s">
        <v>72</v>
      </c>
      <c r="C33" s="514"/>
      <c r="D33" s="514"/>
      <c r="E33" s="515"/>
      <c r="F33" s="136">
        <f>F168</f>
        <v>44</v>
      </c>
      <c r="G33" s="136">
        <f t="shared" ref="G33:AG33" si="4">G168</f>
        <v>44</v>
      </c>
      <c r="H33" s="136">
        <f t="shared" si="4"/>
        <v>50</v>
      </c>
      <c r="I33" s="136">
        <f t="shared" si="4"/>
        <v>50</v>
      </c>
      <c r="J33" s="136">
        <f t="shared" si="4"/>
        <v>54</v>
      </c>
      <c r="K33" s="136">
        <f t="shared" si="4"/>
        <v>48</v>
      </c>
      <c r="L33" s="136">
        <f t="shared" si="4"/>
        <v>44</v>
      </c>
      <c r="M33" s="136">
        <f t="shared" si="4"/>
        <v>44</v>
      </c>
      <c r="N33" s="136">
        <f t="shared" si="4"/>
        <v>44</v>
      </c>
      <c r="O33" s="136">
        <f t="shared" si="4"/>
        <v>54</v>
      </c>
      <c r="P33" s="136">
        <f t="shared" si="4"/>
        <v>48</v>
      </c>
      <c r="Q33" s="136">
        <f t="shared" si="4"/>
        <v>44</v>
      </c>
      <c r="R33" s="136">
        <f t="shared" si="4"/>
        <v>50</v>
      </c>
      <c r="S33" s="136">
        <f t="shared" si="4"/>
        <v>42</v>
      </c>
      <c r="T33" s="136">
        <f t="shared" si="4"/>
        <v>44</v>
      </c>
      <c r="U33" s="136">
        <f t="shared" si="4"/>
        <v>48</v>
      </c>
      <c r="V33" s="136">
        <f t="shared" si="4"/>
        <v>54</v>
      </c>
      <c r="W33" s="136">
        <f t="shared" si="4"/>
        <v>50</v>
      </c>
      <c r="X33" s="136">
        <f t="shared" si="4"/>
        <v>50</v>
      </c>
      <c r="Y33" s="136">
        <f t="shared" si="4"/>
        <v>50</v>
      </c>
      <c r="Z33" s="136">
        <f t="shared" si="4"/>
        <v>50</v>
      </c>
      <c r="AA33" s="136">
        <f t="shared" si="4"/>
        <v>42</v>
      </c>
      <c r="AB33" s="136">
        <f t="shared" si="4"/>
        <v>44</v>
      </c>
      <c r="AC33" s="136">
        <f t="shared" si="4"/>
        <v>50</v>
      </c>
      <c r="AD33" s="136">
        <f t="shared" si="4"/>
        <v>50</v>
      </c>
      <c r="AE33" s="136">
        <f t="shared" si="4"/>
        <v>48</v>
      </c>
      <c r="AF33" s="136">
        <f t="shared" si="4"/>
        <v>48</v>
      </c>
      <c r="AG33" s="136">
        <f t="shared" si="4"/>
        <v>50</v>
      </c>
      <c r="AH33" s="84">
        <f>SUM(F33:AG33)</f>
        <v>1338</v>
      </c>
      <c r="AI33" s="516" t="s">
        <v>103</v>
      </c>
      <c r="AJ33" s="554"/>
      <c r="AK33" s="63">
        <f>ROUNDDOWN((AH33*5)/(28*AJ9),1)</f>
        <v>5.9</v>
      </c>
    </row>
    <row r="34" spans="2:37" ht="20.25" customHeight="1" thickBot="1" x14ac:dyDescent="0.2">
      <c r="B34" s="518" t="s">
        <v>32</v>
      </c>
      <c r="C34" s="519"/>
      <c r="D34" s="519"/>
      <c r="E34" s="520"/>
      <c r="F34" s="108" t="s">
        <v>163</v>
      </c>
      <c r="G34" s="109" t="s">
        <v>164</v>
      </c>
      <c r="H34" s="109" t="s">
        <v>159</v>
      </c>
      <c r="I34" s="109" t="s">
        <v>165</v>
      </c>
      <c r="J34" s="109" t="s">
        <v>166</v>
      </c>
      <c r="K34" s="109" t="s">
        <v>167</v>
      </c>
      <c r="L34" s="112" t="s">
        <v>168</v>
      </c>
      <c r="M34" s="108" t="s">
        <v>169</v>
      </c>
      <c r="N34" s="109" t="s">
        <v>170</v>
      </c>
      <c r="O34" s="109" t="s">
        <v>112</v>
      </c>
      <c r="P34" s="109" t="s">
        <v>171</v>
      </c>
      <c r="Q34" s="109" t="s">
        <v>172</v>
      </c>
      <c r="R34" s="109" t="s">
        <v>159</v>
      </c>
      <c r="S34" s="110" t="s">
        <v>161</v>
      </c>
      <c r="T34" s="108" t="s">
        <v>112</v>
      </c>
      <c r="U34" s="109" t="s">
        <v>173</v>
      </c>
      <c r="V34" s="109" t="s">
        <v>174</v>
      </c>
      <c r="W34" s="109" t="s">
        <v>175</v>
      </c>
      <c r="X34" s="109" t="s">
        <v>176</v>
      </c>
      <c r="Y34" s="109" t="s">
        <v>177</v>
      </c>
      <c r="Z34" s="110" t="s">
        <v>178</v>
      </c>
      <c r="AA34" s="111" t="s">
        <v>179</v>
      </c>
      <c r="AB34" s="109" t="s">
        <v>180</v>
      </c>
      <c r="AC34" s="109" t="s">
        <v>175</v>
      </c>
      <c r="AD34" s="109" t="s">
        <v>112</v>
      </c>
      <c r="AE34" s="109" t="s">
        <v>181</v>
      </c>
      <c r="AF34" s="109" t="s">
        <v>168</v>
      </c>
      <c r="AG34" s="112" t="s">
        <v>182</v>
      </c>
      <c r="AH34" s="521" t="s">
        <v>33</v>
      </c>
      <c r="AI34" s="516"/>
      <c r="AJ34" s="522"/>
      <c r="AK34" s="113" t="s">
        <v>73</v>
      </c>
    </row>
    <row r="35" spans="2:37" ht="20.25" customHeight="1" thickBot="1" x14ac:dyDescent="0.2">
      <c r="B35" s="507" t="s">
        <v>75</v>
      </c>
      <c r="C35" s="508"/>
      <c r="D35" s="508"/>
      <c r="E35" s="509"/>
      <c r="F35" s="133">
        <v>10</v>
      </c>
      <c r="G35" s="134">
        <v>15</v>
      </c>
      <c r="H35" s="134">
        <v>14</v>
      </c>
      <c r="I35" s="134">
        <v>13</v>
      </c>
      <c r="J35" s="134">
        <v>14</v>
      </c>
      <c r="K35" s="134">
        <v>15</v>
      </c>
      <c r="L35" s="135">
        <v>10</v>
      </c>
      <c r="M35" s="133">
        <v>10</v>
      </c>
      <c r="N35" s="134">
        <v>15</v>
      </c>
      <c r="O35" s="134">
        <v>14</v>
      </c>
      <c r="P35" s="134">
        <v>13</v>
      </c>
      <c r="Q35" s="134">
        <v>14</v>
      </c>
      <c r="R35" s="134">
        <v>15</v>
      </c>
      <c r="S35" s="135">
        <v>10</v>
      </c>
      <c r="T35" s="133">
        <v>10</v>
      </c>
      <c r="U35" s="134">
        <v>15</v>
      </c>
      <c r="V35" s="134">
        <v>14</v>
      </c>
      <c r="W35" s="134">
        <v>13</v>
      </c>
      <c r="X35" s="134">
        <v>14</v>
      </c>
      <c r="Y35" s="134">
        <v>15</v>
      </c>
      <c r="Z35" s="135">
        <v>10</v>
      </c>
      <c r="AA35" s="133">
        <v>10</v>
      </c>
      <c r="AB35" s="134">
        <v>15</v>
      </c>
      <c r="AC35" s="134">
        <v>14</v>
      </c>
      <c r="AD35" s="134">
        <v>13</v>
      </c>
      <c r="AE35" s="134">
        <v>14</v>
      </c>
      <c r="AF35" s="134">
        <v>15</v>
      </c>
      <c r="AG35" s="135">
        <v>10</v>
      </c>
      <c r="AH35" s="510"/>
      <c r="AI35" s="511"/>
      <c r="AJ35" s="511"/>
      <c r="AK35" s="512"/>
    </row>
    <row r="36" spans="2:37" ht="20.25" customHeight="1" thickBot="1" x14ac:dyDescent="0.2">
      <c r="B36" s="507" t="s">
        <v>74</v>
      </c>
      <c r="C36" s="508"/>
      <c r="D36" s="508"/>
      <c r="E36" s="509"/>
      <c r="F36" s="133">
        <v>3</v>
      </c>
      <c r="G36" s="134">
        <v>3</v>
      </c>
      <c r="H36" s="134">
        <v>6</v>
      </c>
      <c r="I36" s="134">
        <v>6</v>
      </c>
      <c r="J36" s="134">
        <v>6</v>
      </c>
      <c r="K36" s="134">
        <v>6</v>
      </c>
      <c r="L36" s="135">
        <v>6</v>
      </c>
      <c r="M36" s="133">
        <v>3</v>
      </c>
      <c r="N36" s="134">
        <v>3</v>
      </c>
      <c r="O36" s="134">
        <v>6</v>
      </c>
      <c r="P36" s="134">
        <v>6</v>
      </c>
      <c r="Q36" s="134">
        <v>6</v>
      </c>
      <c r="R36" s="134">
        <v>6</v>
      </c>
      <c r="S36" s="135">
        <v>6</v>
      </c>
      <c r="T36" s="133">
        <v>9</v>
      </c>
      <c r="U36" s="133">
        <v>3</v>
      </c>
      <c r="V36" s="134">
        <v>3</v>
      </c>
      <c r="W36" s="134">
        <v>6</v>
      </c>
      <c r="X36" s="134">
        <v>6</v>
      </c>
      <c r="Y36" s="134">
        <v>6</v>
      </c>
      <c r="Z36" s="134">
        <v>6</v>
      </c>
      <c r="AA36" s="135">
        <v>6</v>
      </c>
      <c r="AB36" s="134">
        <v>3</v>
      </c>
      <c r="AC36" s="134">
        <v>6</v>
      </c>
      <c r="AD36" s="134">
        <v>6</v>
      </c>
      <c r="AE36" s="134">
        <v>6</v>
      </c>
      <c r="AF36" s="134">
        <v>6</v>
      </c>
      <c r="AG36" s="135">
        <v>6</v>
      </c>
      <c r="AH36" s="510"/>
      <c r="AI36" s="511"/>
      <c r="AJ36" s="511"/>
      <c r="AK36" s="512"/>
    </row>
    <row r="37" spans="2:37" ht="12.75" customHeight="1" x14ac:dyDescent="0.15">
      <c r="B37" s="41"/>
      <c r="C37" s="41"/>
      <c r="D37" s="41"/>
      <c r="E37" s="41"/>
      <c r="F37" s="42"/>
      <c r="G37" s="43"/>
      <c r="H37" s="43"/>
      <c r="I37" s="43"/>
      <c r="J37" s="43"/>
      <c r="K37" s="43"/>
      <c r="L37" s="43"/>
      <c r="M37" s="43"/>
      <c r="N37" s="43"/>
      <c r="O37" s="43"/>
      <c r="P37" s="64"/>
      <c r="Q37" s="64"/>
      <c r="R37" s="64"/>
      <c r="S37" s="64"/>
      <c r="T37" s="43"/>
      <c r="U37" s="43"/>
      <c r="V37" s="43"/>
      <c r="W37" s="43"/>
      <c r="X37" s="43"/>
      <c r="Y37" s="65"/>
      <c r="Z37" s="65"/>
      <c r="AA37" s="65"/>
      <c r="AB37" s="65"/>
      <c r="AC37" s="65"/>
      <c r="AD37" s="65"/>
      <c r="AE37" s="65"/>
      <c r="AF37" s="65"/>
      <c r="AG37" s="66" t="s">
        <v>34</v>
      </c>
      <c r="AH37" s="45"/>
      <c r="AI37" s="45"/>
      <c r="AJ37" s="46"/>
      <c r="AK37" s="47"/>
    </row>
    <row r="38" spans="2:37" ht="39.75" customHeight="1" thickBot="1" x14ac:dyDescent="0.2">
      <c r="B38" s="11"/>
      <c r="E38" s="1" t="s">
        <v>104</v>
      </c>
      <c r="F38" s="550" t="s">
        <v>105</v>
      </c>
      <c r="G38" s="550"/>
      <c r="H38" s="550"/>
      <c r="I38" s="550"/>
      <c r="J38" s="550"/>
      <c r="K38" s="550"/>
      <c r="L38" s="550"/>
      <c r="M38" s="550"/>
      <c r="N38" s="550"/>
      <c r="O38" s="551" t="s">
        <v>77</v>
      </c>
      <c r="P38" s="551"/>
      <c r="Q38" s="551"/>
      <c r="R38" s="551"/>
      <c r="S38" s="551"/>
      <c r="T38" s="551"/>
      <c r="U38" s="1"/>
      <c r="V38" s="1"/>
      <c r="W38" s="1"/>
      <c r="X38" s="552" t="s">
        <v>28</v>
      </c>
      <c r="Y38" s="552"/>
      <c r="Z38" s="552"/>
      <c r="AA38" s="552"/>
      <c r="AB38" s="553" t="s">
        <v>76</v>
      </c>
      <c r="AC38" s="553"/>
      <c r="AD38" s="553"/>
      <c r="AE38" s="553"/>
      <c r="AF38" s="553"/>
      <c r="AG38" s="553"/>
      <c r="AH38" s="132"/>
      <c r="AI38" s="132"/>
    </row>
    <row r="39" spans="2:37" ht="12.75" thickBot="1" x14ac:dyDescent="0.2">
      <c r="D39" s="201" t="s">
        <v>187</v>
      </c>
      <c r="E39" s="202" t="s">
        <v>46</v>
      </c>
      <c r="F39" s="210">
        <v>8</v>
      </c>
      <c r="G39" s="124" t="s">
        <v>14</v>
      </c>
      <c r="H39" s="211">
        <v>30</v>
      </c>
      <c r="I39" s="125" t="s">
        <v>15</v>
      </c>
      <c r="J39" s="125" t="s">
        <v>101</v>
      </c>
      <c r="K39" s="210">
        <v>17</v>
      </c>
      <c r="L39" s="125" t="s">
        <v>14</v>
      </c>
      <c r="M39" s="211">
        <v>30</v>
      </c>
      <c r="N39" s="124" t="s">
        <v>15</v>
      </c>
      <c r="O39" s="124"/>
      <c r="P39" s="210">
        <v>1</v>
      </c>
      <c r="Q39" s="126" t="s">
        <v>30</v>
      </c>
      <c r="R39" s="210">
        <v>0</v>
      </c>
      <c r="S39" s="114" t="s">
        <v>15</v>
      </c>
      <c r="U39" s="546"/>
      <c r="V39" s="546"/>
      <c r="Y39" s="547">
        <f>ROUNDDOWN((K39-F39-P39)+((M39/60)-(H39/60)-(R39/60)),2)</f>
        <v>8</v>
      </c>
      <c r="Z39" s="547"/>
      <c r="AA39" s="124"/>
      <c r="AB39" s="124"/>
      <c r="AC39" s="124"/>
      <c r="AD39" s="548">
        <f t="shared" ref="AD39:AD58" si="5">IF(OR(K39=0,F39=""),0,IF(IF((($G$9+($I$9/60))-(F39+(H39/60))&lt;0)*((K39+(M39/60))-($L$9+($N$9/60))&lt;0),Y39,IF((($G$9+($I$9/60))-(F39+(H39/60))&gt;0)*((K39+(M39/60))-($L$9+($N$9/60))&lt;0),Y39-(($G$9+($I$9/60))-(F39+(H39/60))),IF((($G$9+($I$9/60))-(F39+(H39/60))&lt;0)*((K39+(M39/60))-($L$9+($N$9/60))&gt;0),Y39-(((K39+(M39/60))-($L$9+($N$9/60)))),((K39+(M39/60))-(F39+(H39/60))-(P39+R39/60)))))&lt;0,0,IF((($G$9+($I$9/60))-(F39+(H39/60))&lt;0)*((K39+(M39/60))-($L$9+($N$9/60))&lt;0),Y39,IF((($G$9+($I$9/60))-(F39+(H39/60))&gt;0)*((K39+(M39/60))-($L$9+($N$9/60))&lt;0),Y39-(($G$9+($I$9/60))-(F39+(H39/60))),IF((($G$9+($I$9/60))-(F39+(H39/60))&lt;0)*((K39+(M39/60))-($L$9+($N$9/60))&gt;0),Y39-(((K39+(M39/60))-($L$9+($N$9/60)))),((K39+(M39/60))-(F39+(H39/60))-(P39+R39/60)))))))</f>
        <v>8</v>
      </c>
      <c r="AE39" s="548"/>
      <c r="AF39" s="124" t="str">
        <f t="shared" ref="AF39:AF60" si="6">IF(D39=0,"",D39)</f>
        <v>N</v>
      </c>
      <c r="AG39" s="124"/>
    </row>
    <row r="40" spans="2:37" ht="12.75" thickBot="1" x14ac:dyDescent="0.2">
      <c r="D40" s="201" t="s">
        <v>199</v>
      </c>
      <c r="E40" s="203" t="s">
        <v>207</v>
      </c>
      <c r="F40" s="212">
        <v>8</v>
      </c>
      <c r="G40" s="114" t="s">
        <v>14</v>
      </c>
      <c r="H40" s="211">
        <v>30</v>
      </c>
      <c r="I40" s="127" t="s">
        <v>15</v>
      </c>
      <c r="J40" s="127" t="s">
        <v>101</v>
      </c>
      <c r="K40" s="210">
        <v>12</v>
      </c>
      <c r="L40" s="127" t="s">
        <v>14</v>
      </c>
      <c r="M40" s="211">
        <v>30</v>
      </c>
      <c r="N40" s="114" t="s">
        <v>15</v>
      </c>
      <c r="P40" s="210">
        <v>0</v>
      </c>
      <c r="Q40" s="128" t="s">
        <v>30</v>
      </c>
      <c r="R40" s="210">
        <v>0</v>
      </c>
      <c r="S40" s="114" t="s">
        <v>15</v>
      </c>
      <c r="U40" s="546"/>
      <c r="V40" s="546"/>
      <c r="Y40" s="547">
        <f t="shared" ref="Y40:Y58" si="7">ROUNDDOWN((K40-F40-P40)+((M40/60)-(H40/60)-(R40/60)),2)</f>
        <v>4</v>
      </c>
      <c r="Z40" s="547"/>
      <c r="AA40" s="124"/>
      <c r="AB40" s="124"/>
      <c r="AC40" s="124"/>
      <c r="AD40" s="548">
        <f t="shared" si="5"/>
        <v>4</v>
      </c>
      <c r="AE40" s="548"/>
      <c r="AF40" s="124" t="str">
        <f t="shared" si="6"/>
        <v>n1</v>
      </c>
      <c r="AG40" s="124"/>
      <c r="AH40" s="67"/>
    </row>
    <row r="41" spans="2:37" ht="12.75" thickBot="1" x14ac:dyDescent="0.2">
      <c r="D41" s="201" t="s">
        <v>201</v>
      </c>
      <c r="E41" s="203" t="s">
        <v>208</v>
      </c>
      <c r="F41" s="213">
        <v>13</v>
      </c>
      <c r="G41" s="114" t="s">
        <v>14</v>
      </c>
      <c r="H41" s="211">
        <v>30</v>
      </c>
      <c r="I41" s="127" t="s">
        <v>15</v>
      </c>
      <c r="J41" s="127" t="s">
        <v>101</v>
      </c>
      <c r="K41" s="210">
        <v>17</v>
      </c>
      <c r="L41" s="127" t="s">
        <v>14</v>
      </c>
      <c r="M41" s="211">
        <v>30</v>
      </c>
      <c r="N41" s="114" t="s">
        <v>15</v>
      </c>
      <c r="P41" s="210">
        <v>0</v>
      </c>
      <c r="Q41" s="128" t="s">
        <v>30</v>
      </c>
      <c r="R41" s="210">
        <v>0</v>
      </c>
      <c r="S41" s="114" t="s">
        <v>15</v>
      </c>
      <c r="U41" s="546"/>
      <c r="V41" s="546"/>
      <c r="Y41" s="547">
        <f t="shared" si="7"/>
        <v>4</v>
      </c>
      <c r="Z41" s="547"/>
      <c r="AA41" s="124"/>
      <c r="AB41" s="124"/>
      <c r="AC41" s="124"/>
      <c r="AD41" s="548">
        <f t="shared" si="5"/>
        <v>4</v>
      </c>
      <c r="AE41" s="548"/>
      <c r="AF41" s="124" t="str">
        <f t="shared" si="6"/>
        <v>n2</v>
      </c>
      <c r="AG41" s="124"/>
      <c r="AH41" s="67"/>
    </row>
    <row r="42" spans="2:37" ht="12.75" thickBot="1" x14ac:dyDescent="0.2">
      <c r="D42" s="201" t="s">
        <v>202</v>
      </c>
      <c r="E42" s="203" t="s">
        <v>47</v>
      </c>
      <c r="F42" s="213">
        <v>7</v>
      </c>
      <c r="G42" s="114" t="s">
        <v>14</v>
      </c>
      <c r="H42" s="211">
        <v>0</v>
      </c>
      <c r="I42" s="127" t="s">
        <v>15</v>
      </c>
      <c r="J42" s="127" t="s">
        <v>101</v>
      </c>
      <c r="K42" s="210">
        <v>16</v>
      </c>
      <c r="L42" s="127" t="s">
        <v>14</v>
      </c>
      <c r="M42" s="211">
        <v>0</v>
      </c>
      <c r="N42" s="114" t="s">
        <v>15</v>
      </c>
      <c r="P42" s="210">
        <v>1</v>
      </c>
      <c r="Q42" s="128" t="s">
        <v>30</v>
      </c>
      <c r="R42" s="210">
        <v>0</v>
      </c>
      <c r="S42" s="114" t="s">
        <v>15</v>
      </c>
      <c r="U42" s="546"/>
      <c r="V42" s="546"/>
      <c r="Y42" s="547">
        <f t="shared" si="7"/>
        <v>8</v>
      </c>
      <c r="Z42" s="547"/>
      <c r="AA42" s="124"/>
      <c r="AB42" s="124"/>
      <c r="AC42" s="124"/>
      <c r="AD42" s="548">
        <f t="shared" si="5"/>
        <v>8</v>
      </c>
      <c r="AE42" s="548"/>
      <c r="AF42" s="124" t="str">
        <f t="shared" si="6"/>
        <v>H</v>
      </c>
      <c r="AG42" s="124"/>
      <c r="AH42" s="67"/>
    </row>
    <row r="43" spans="2:37" ht="12.75" thickBot="1" x14ac:dyDescent="0.2">
      <c r="D43" s="201" t="s">
        <v>203</v>
      </c>
      <c r="E43" s="203" t="s">
        <v>65</v>
      </c>
      <c r="F43" s="213">
        <v>10</v>
      </c>
      <c r="G43" s="114" t="s">
        <v>14</v>
      </c>
      <c r="H43" s="211">
        <v>30</v>
      </c>
      <c r="I43" s="127" t="s">
        <v>15</v>
      </c>
      <c r="J43" s="127" t="s">
        <v>101</v>
      </c>
      <c r="K43" s="210">
        <v>19</v>
      </c>
      <c r="L43" s="127" t="s">
        <v>14</v>
      </c>
      <c r="M43" s="211">
        <v>30</v>
      </c>
      <c r="N43" s="114" t="s">
        <v>15</v>
      </c>
      <c r="P43" s="210">
        <v>1</v>
      </c>
      <c r="Q43" s="128" t="s">
        <v>30</v>
      </c>
      <c r="R43" s="210">
        <v>0</v>
      </c>
      <c r="S43" s="114" t="s">
        <v>15</v>
      </c>
      <c r="U43" s="546"/>
      <c r="V43" s="546"/>
      <c r="Y43" s="547">
        <f t="shared" si="7"/>
        <v>8</v>
      </c>
      <c r="Z43" s="547"/>
      <c r="AA43" s="124"/>
      <c r="AB43" s="124"/>
      <c r="AC43" s="124"/>
      <c r="AD43" s="548">
        <f t="shared" si="5"/>
        <v>8</v>
      </c>
      <c r="AE43" s="548"/>
      <c r="AF43" s="124" t="str">
        <f t="shared" si="6"/>
        <v>O</v>
      </c>
      <c r="AG43" s="129"/>
      <c r="AH43" s="67"/>
    </row>
    <row r="44" spans="2:37" ht="12.75" thickBot="1" x14ac:dyDescent="0.2">
      <c r="D44" s="201" t="s">
        <v>106</v>
      </c>
      <c r="E44" s="203" t="s">
        <v>209</v>
      </c>
      <c r="F44" s="213">
        <v>9</v>
      </c>
      <c r="G44" s="114" t="s">
        <v>14</v>
      </c>
      <c r="H44" s="211">
        <v>30</v>
      </c>
      <c r="I44" s="127" t="s">
        <v>15</v>
      </c>
      <c r="J44" s="127" t="s">
        <v>101</v>
      </c>
      <c r="K44" s="210">
        <v>16</v>
      </c>
      <c r="L44" s="127" t="s">
        <v>14</v>
      </c>
      <c r="M44" s="211">
        <v>30</v>
      </c>
      <c r="N44" s="114" t="s">
        <v>15</v>
      </c>
      <c r="P44" s="210">
        <v>1</v>
      </c>
      <c r="Q44" s="128" t="s">
        <v>30</v>
      </c>
      <c r="R44" s="210">
        <v>0</v>
      </c>
      <c r="S44" s="114" t="s">
        <v>15</v>
      </c>
      <c r="U44" s="546"/>
      <c r="V44" s="546"/>
      <c r="Y44" s="547">
        <f t="shared" si="7"/>
        <v>6</v>
      </c>
      <c r="Z44" s="547"/>
      <c r="AA44" s="124"/>
      <c r="AB44" s="124"/>
      <c r="AC44" s="124"/>
      <c r="AD44" s="548">
        <f t="shared" si="5"/>
        <v>6</v>
      </c>
      <c r="AE44" s="548"/>
      <c r="AF44" s="124" t="str">
        <f t="shared" si="6"/>
        <v>P</v>
      </c>
      <c r="AG44" s="129"/>
      <c r="AH44" s="67"/>
    </row>
    <row r="45" spans="2:37" ht="12.75" thickBot="1" x14ac:dyDescent="0.2">
      <c r="D45" s="201" t="s">
        <v>205</v>
      </c>
      <c r="E45" s="203" t="s">
        <v>124</v>
      </c>
      <c r="F45" s="213">
        <v>16</v>
      </c>
      <c r="G45" s="114" t="s">
        <v>14</v>
      </c>
      <c r="H45" s="211">
        <v>30</v>
      </c>
      <c r="I45" s="127" t="s">
        <v>15</v>
      </c>
      <c r="J45" s="127" t="s">
        <v>101</v>
      </c>
      <c r="K45" s="210">
        <v>24</v>
      </c>
      <c r="L45" s="127" t="s">
        <v>14</v>
      </c>
      <c r="M45" s="211">
        <v>0</v>
      </c>
      <c r="N45" s="114" t="s">
        <v>15</v>
      </c>
      <c r="P45" s="210">
        <v>0</v>
      </c>
      <c r="Q45" s="128" t="s">
        <v>30</v>
      </c>
      <c r="R45" s="210">
        <v>0</v>
      </c>
      <c r="S45" s="114" t="s">
        <v>15</v>
      </c>
      <c r="U45" s="546"/>
      <c r="V45" s="546"/>
      <c r="Y45" s="547">
        <f t="shared" si="7"/>
        <v>7.5</v>
      </c>
      <c r="Z45" s="547"/>
      <c r="AA45" s="124"/>
      <c r="AB45" s="124"/>
      <c r="AC45" s="124"/>
      <c r="AD45" s="548">
        <f t="shared" si="5"/>
        <v>3.5</v>
      </c>
      <c r="AE45" s="548"/>
      <c r="AF45" s="124" t="str">
        <f t="shared" si="6"/>
        <v>●</v>
      </c>
      <c r="AG45" s="124"/>
      <c r="AH45" s="67"/>
    </row>
    <row r="46" spans="2:37" ht="12.75" thickBot="1" x14ac:dyDescent="0.2">
      <c r="D46" s="201" t="s">
        <v>210</v>
      </c>
      <c r="E46" s="203" t="s">
        <v>125</v>
      </c>
      <c r="F46" s="213">
        <v>0</v>
      </c>
      <c r="G46" s="114" t="s">
        <v>14</v>
      </c>
      <c r="H46" s="211">
        <v>0</v>
      </c>
      <c r="I46" s="127" t="s">
        <v>15</v>
      </c>
      <c r="J46" s="127" t="s">
        <v>101</v>
      </c>
      <c r="K46" s="210">
        <v>9</v>
      </c>
      <c r="L46" s="127" t="s">
        <v>14</v>
      </c>
      <c r="M46" s="211">
        <v>30</v>
      </c>
      <c r="N46" s="114" t="s">
        <v>15</v>
      </c>
      <c r="P46" s="210">
        <v>0</v>
      </c>
      <c r="Q46" s="128" t="s">
        <v>30</v>
      </c>
      <c r="R46" s="210">
        <v>0</v>
      </c>
      <c r="S46" s="114" t="s">
        <v>15</v>
      </c>
      <c r="U46" s="546"/>
      <c r="V46" s="546"/>
      <c r="Y46" s="547">
        <f t="shared" si="7"/>
        <v>9.5</v>
      </c>
      <c r="Z46" s="547"/>
      <c r="AA46" s="124"/>
      <c r="AB46" s="124"/>
      <c r="AC46" s="124"/>
      <c r="AD46" s="548">
        <f t="shared" si="5"/>
        <v>2.5</v>
      </c>
      <c r="AE46" s="548"/>
      <c r="AF46" s="124" t="str">
        <f t="shared" si="6"/>
        <v>－</v>
      </c>
      <c r="AG46" s="124"/>
    </row>
    <row r="47" spans="2:37" ht="12.75" thickBot="1" x14ac:dyDescent="0.2">
      <c r="D47" s="201" t="s">
        <v>123</v>
      </c>
      <c r="E47" s="203" t="s">
        <v>157</v>
      </c>
      <c r="F47" s="213"/>
      <c r="G47" s="114" t="s">
        <v>14</v>
      </c>
      <c r="H47" s="211"/>
      <c r="I47" s="127" t="s">
        <v>15</v>
      </c>
      <c r="J47" s="127" t="s">
        <v>101</v>
      </c>
      <c r="K47" s="210"/>
      <c r="L47" s="127" t="s">
        <v>14</v>
      </c>
      <c r="M47" s="211"/>
      <c r="N47" s="114" t="s">
        <v>15</v>
      </c>
      <c r="P47" s="210"/>
      <c r="Q47" s="128" t="s">
        <v>30</v>
      </c>
      <c r="R47" s="210"/>
      <c r="S47" s="114" t="s">
        <v>15</v>
      </c>
      <c r="U47" s="53"/>
      <c r="V47" s="53"/>
      <c r="Y47" s="547">
        <f t="shared" si="7"/>
        <v>0</v>
      </c>
      <c r="Z47" s="547"/>
      <c r="AA47" s="124"/>
      <c r="AB47" s="124"/>
      <c r="AC47" s="124"/>
      <c r="AD47" s="548">
        <f t="shared" si="5"/>
        <v>0</v>
      </c>
      <c r="AE47" s="548"/>
      <c r="AF47" s="124" t="str">
        <f t="shared" si="6"/>
        <v>休</v>
      </c>
      <c r="AG47" s="124"/>
    </row>
    <row r="48" spans="2:37" ht="12.75" thickBot="1" x14ac:dyDescent="0.2">
      <c r="D48" s="201"/>
      <c r="E48" s="203"/>
      <c r="F48" s="213"/>
      <c r="G48" s="114" t="s">
        <v>14</v>
      </c>
      <c r="H48" s="211"/>
      <c r="I48" s="127" t="s">
        <v>15</v>
      </c>
      <c r="J48" s="127" t="s">
        <v>101</v>
      </c>
      <c r="K48" s="210"/>
      <c r="L48" s="127" t="s">
        <v>14</v>
      </c>
      <c r="M48" s="211"/>
      <c r="N48" s="114" t="s">
        <v>15</v>
      </c>
      <c r="P48" s="210"/>
      <c r="Q48" s="128" t="s">
        <v>30</v>
      </c>
      <c r="R48" s="210"/>
      <c r="S48" s="114" t="s">
        <v>15</v>
      </c>
      <c r="U48" s="53"/>
      <c r="V48" s="53"/>
      <c r="Y48" s="547">
        <f t="shared" si="7"/>
        <v>0</v>
      </c>
      <c r="Z48" s="547"/>
      <c r="AA48" s="124"/>
      <c r="AB48" s="124"/>
      <c r="AC48" s="124"/>
      <c r="AD48" s="548">
        <f t="shared" si="5"/>
        <v>0</v>
      </c>
      <c r="AE48" s="548"/>
      <c r="AF48" s="124" t="str">
        <f t="shared" si="6"/>
        <v/>
      </c>
      <c r="AG48" s="124"/>
    </row>
    <row r="49" spans="4:33" ht="12.75" thickBot="1" x14ac:dyDescent="0.2">
      <c r="D49" s="201"/>
      <c r="E49" s="203"/>
      <c r="F49" s="213"/>
      <c r="G49" s="114" t="s">
        <v>14</v>
      </c>
      <c r="H49" s="211"/>
      <c r="I49" s="127" t="s">
        <v>15</v>
      </c>
      <c r="J49" s="127" t="s">
        <v>101</v>
      </c>
      <c r="K49" s="210"/>
      <c r="L49" s="127" t="s">
        <v>14</v>
      </c>
      <c r="M49" s="211"/>
      <c r="N49" s="114" t="s">
        <v>15</v>
      </c>
      <c r="P49" s="210"/>
      <c r="Q49" s="128" t="s">
        <v>30</v>
      </c>
      <c r="R49" s="210"/>
      <c r="S49" s="114" t="s">
        <v>15</v>
      </c>
      <c r="U49" s="53"/>
      <c r="V49" s="53"/>
      <c r="Y49" s="547">
        <f t="shared" si="7"/>
        <v>0</v>
      </c>
      <c r="Z49" s="547"/>
      <c r="AA49" s="124"/>
      <c r="AB49" s="124"/>
      <c r="AC49" s="124"/>
      <c r="AD49" s="548">
        <f t="shared" si="5"/>
        <v>0</v>
      </c>
      <c r="AE49" s="548"/>
      <c r="AF49" s="124" t="str">
        <f t="shared" si="6"/>
        <v/>
      </c>
      <c r="AG49" s="124"/>
    </row>
    <row r="50" spans="4:33" ht="12.75" thickBot="1" x14ac:dyDescent="0.2">
      <c r="D50" s="201"/>
      <c r="E50" s="203"/>
      <c r="F50" s="213"/>
      <c r="G50" s="114" t="s">
        <v>14</v>
      </c>
      <c r="H50" s="211"/>
      <c r="I50" s="127" t="s">
        <v>15</v>
      </c>
      <c r="J50" s="127" t="s">
        <v>101</v>
      </c>
      <c r="K50" s="210"/>
      <c r="L50" s="127" t="s">
        <v>14</v>
      </c>
      <c r="M50" s="211"/>
      <c r="N50" s="114" t="s">
        <v>15</v>
      </c>
      <c r="P50" s="210"/>
      <c r="Q50" s="128" t="s">
        <v>30</v>
      </c>
      <c r="R50" s="210"/>
      <c r="S50" s="114" t="s">
        <v>15</v>
      </c>
      <c r="U50" s="53"/>
      <c r="V50" s="53"/>
      <c r="Y50" s="547">
        <f t="shared" si="7"/>
        <v>0</v>
      </c>
      <c r="Z50" s="547"/>
      <c r="AA50" s="124"/>
      <c r="AB50" s="124"/>
      <c r="AC50" s="124"/>
      <c r="AD50" s="548">
        <f t="shared" si="5"/>
        <v>0</v>
      </c>
      <c r="AE50" s="548"/>
      <c r="AF50" s="124" t="str">
        <f t="shared" si="6"/>
        <v/>
      </c>
      <c r="AG50" s="124"/>
    </row>
    <row r="51" spans="4:33" ht="12.75" thickBot="1" x14ac:dyDescent="0.2">
      <c r="D51" s="201"/>
      <c r="E51" s="203"/>
      <c r="F51" s="213"/>
      <c r="G51" s="114" t="s">
        <v>14</v>
      </c>
      <c r="H51" s="211"/>
      <c r="I51" s="127" t="s">
        <v>15</v>
      </c>
      <c r="J51" s="127" t="s">
        <v>101</v>
      </c>
      <c r="K51" s="210"/>
      <c r="L51" s="127" t="s">
        <v>14</v>
      </c>
      <c r="M51" s="211"/>
      <c r="N51" s="114" t="s">
        <v>15</v>
      </c>
      <c r="P51" s="210"/>
      <c r="Q51" s="128" t="s">
        <v>30</v>
      </c>
      <c r="R51" s="210"/>
      <c r="S51" s="114" t="s">
        <v>15</v>
      </c>
      <c r="U51" s="546"/>
      <c r="V51" s="546"/>
      <c r="Y51" s="547">
        <f t="shared" si="7"/>
        <v>0</v>
      </c>
      <c r="Z51" s="547"/>
      <c r="AA51" s="124"/>
      <c r="AB51" s="124"/>
      <c r="AC51" s="124"/>
      <c r="AD51" s="548">
        <f t="shared" si="5"/>
        <v>0</v>
      </c>
      <c r="AE51" s="548"/>
      <c r="AF51" s="124" t="str">
        <f t="shared" si="6"/>
        <v/>
      </c>
      <c r="AG51" s="124"/>
    </row>
    <row r="52" spans="4:33" ht="12.75" thickBot="1" x14ac:dyDescent="0.2">
      <c r="D52" s="201"/>
      <c r="E52" s="203"/>
      <c r="F52" s="213"/>
      <c r="G52" s="114" t="s">
        <v>14</v>
      </c>
      <c r="H52" s="211"/>
      <c r="I52" s="127" t="s">
        <v>15</v>
      </c>
      <c r="J52" s="127"/>
      <c r="K52" s="210"/>
      <c r="L52" s="127" t="s">
        <v>14</v>
      </c>
      <c r="M52" s="211"/>
      <c r="N52" s="114" t="s">
        <v>15</v>
      </c>
      <c r="P52" s="210"/>
      <c r="Q52" s="128" t="s">
        <v>30</v>
      </c>
      <c r="R52" s="210"/>
      <c r="S52" s="114" t="s">
        <v>15</v>
      </c>
      <c r="U52" s="53"/>
      <c r="V52" s="53"/>
      <c r="Y52" s="547">
        <f t="shared" si="7"/>
        <v>0</v>
      </c>
      <c r="Z52" s="547"/>
      <c r="AA52" s="124"/>
      <c r="AB52" s="124"/>
      <c r="AC52" s="124"/>
      <c r="AD52" s="548">
        <f t="shared" si="5"/>
        <v>0</v>
      </c>
      <c r="AE52" s="548"/>
      <c r="AF52" s="124" t="str">
        <f t="shared" si="6"/>
        <v/>
      </c>
      <c r="AG52" s="124"/>
    </row>
    <row r="53" spans="4:33" ht="12.75" thickBot="1" x14ac:dyDescent="0.2">
      <c r="D53" s="201"/>
      <c r="E53" s="203"/>
      <c r="F53" s="213"/>
      <c r="G53" s="114" t="s">
        <v>14</v>
      </c>
      <c r="H53" s="211"/>
      <c r="I53" s="127" t="s">
        <v>15</v>
      </c>
      <c r="J53" s="127"/>
      <c r="K53" s="210"/>
      <c r="L53" s="127" t="s">
        <v>14</v>
      </c>
      <c r="M53" s="211"/>
      <c r="N53" s="114" t="s">
        <v>15</v>
      </c>
      <c r="P53" s="210"/>
      <c r="Q53" s="128" t="s">
        <v>30</v>
      </c>
      <c r="R53" s="210"/>
      <c r="S53" s="114" t="s">
        <v>15</v>
      </c>
      <c r="U53" s="53"/>
      <c r="V53" s="53"/>
      <c r="Y53" s="547">
        <f t="shared" si="7"/>
        <v>0</v>
      </c>
      <c r="Z53" s="547"/>
      <c r="AA53" s="124"/>
      <c r="AB53" s="124"/>
      <c r="AC53" s="124"/>
      <c r="AD53" s="548">
        <f t="shared" si="5"/>
        <v>0</v>
      </c>
      <c r="AE53" s="548"/>
      <c r="AF53" s="124" t="str">
        <f t="shared" si="6"/>
        <v/>
      </c>
      <c r="AG53" s="124"/>
    </row>
    <row r="54" spans="4:33" ht="12.75" thickBot="1" x14ac:dyDescent="0.2">
      <c r="D54" s="201"/>
      <c r="E54" s="203"/>
      <c r="F54" s="213"/>
      <c r="G54" s="114" t="s">
        <v>14</v>
      </c>
      <c r="H54" s="211"/>
      <c r="I54" s="127" t="s">
        <v>15</v>
      </c>
      <c r="J54" s="127"/>
      <c r="K54" s="210"/>
      <c r="L54" s="127" t="s">
        <v>14</v>
      </c>
      <c r="M54" s="211"/>
      <c r="N54" s="114" t="s">
        <v>15</v>
      </c>
      <c r="P54" s="210"/>
      <c r="Q54" s="128" t="s">
        <v>30</v>
      </c>
      <c r="R54" s="210"/>
      <c r="S54" s="114" t="s">
        <v>15</v>
      </c>
      <c r="U54" s="53"/>
      <c r="V54" s="53"/>
      <c r="Y54" s="547">
        <f t="shared" si="7"/>
        <v>0</v>
      </c>
      <c r="Z54" s="547"/>
      <c r="AA54" s="124"/>
      <c r="AB54" s="124"/>
      <c r="AC54" s="124"/>
      <c r="AD54" s="548">
        <f t="shared" si="5"/>
        <v>0</v>
      </c>
      <c r="AE54" s="548"/>
      <c r="AF54" s="124" t="str">
        <f t="shared" si="6"/>
        <v/>
      </c>
      <c r="AG54" s="124"/>
    </row>
    <row r="55" spans="4:33" ht="12.75" thickBot="1" x14ac:dyDescent="0.2">
      <c r="D55" s="201"/>
      <c r="E55" s="203"/>
      <c r="F55" s="213"/>
      <c r="G55" s="114" t="s">
        <v>14</v>
      </c>
      <c r="H55" s="211"/>
      <c r="I55" s="127" t="s">
        <v>15</v>
      </c>
      <c r="J55" s="127"/>
      <c r="K55" s="210"/>
      <c r="L55" s="127" t="s">
        <v>14</v>
      </c>
      <c r="M55" s="211"/>
      <c r="N55" s="114" t="s">
        <v>15</v>
      </c>
      <c r="P55" s="210"/>
      <c r="Q55" s="128" t="s">
        <v>30</v>
      </c>
      <c r="R55" s="210"/>
      <c r="S55" s="114" t="s">
        <v>15</v>
      </c>
      <c r="U55" s="53"/>
      <c r="V55" s="53"/>
      <c r="Y55" s="547">
        <f t="shared" si="7"/>
        <v>0</v>
      </c>
      <c r="Z55" s="547"/>
      <c r="AA55" s="124"/>
      <c r="AB55" s="124"/>
      <c r="AC55" s="124"/>
      <c r="AD55" s="548">
        <f t="shared" si="5"/>
        <v>0</v>
      </c>
      <c r="AE55" s="548"/>
      <c r="AF55" s="124" t="str">
        <f t="shared" si="6"/>
        <v/>
      </c>
      <c r="AG55" s="124"/>
    </row>
    <row r="56" spans="4:33" ht="12.75" thickBot="1" x14ac:dyDescent="0.2">
      <c r="D56" s="201"/>
      <c r="E56" s="203"/>
      <c r="F56" s="213"/>
      <c r="G56" s="114" t="s">
        <v>14</v>
      </c>
      <c r="H56" s="211"/>
      <c r="I56" s="127" t="s">
        <v>15</v>
      </c>
      <c r="J56" s="127"/>
      <c r="K56" s="210"/>
      <c r="L56" s="127" t="s">
        <v>14</v>
      </c>
      <c r="M56" s="211"/>
      <c r="N56" s="114" t="s">
        <v>15</v>
      </c>
      <c r="P56" s="210"/>
      <c r="Q56" s="128" t="s">
        <v>30</v>
      </c>
      <c r="R56" s="210"/>
      <c r="S56" s="114" t="s">
        <v>15</v>
      </c>
      <c r="U56" s="546"/>
      <c r="V56" s="546"/>
      <c r="Y56" s="547">
        <f t="shared" si="7"/>
        <v>0</v>
      </c>
      <c r="Z56" s="547"/>
      <c r="AA56" s="124"/>
      <c r="AB56" s="124"/>
      <c r="AC56" s="124"/>
      <c r="AD56" s="548">
        <f t="shared" si="5"/>
        <v>0</v>
      </c>
      <c r="AE56" s="548"/>
      <c r="AF56" s="124" t="str">
        <f t="shared" si="6"/>
        <v/>
      </c>
      <c r="AG56" s="124"/>
    </row>
    <row r="57" spans="4:33" ht="12.75" thickBot="1" x14ac:dyDescent="0.2">
      <c r="D57" s="201"/>
      <c r="E57" s="203"/>
      <c r="F57" s="213"/>
      <c r="G57" s="114" t="s">
        <v>14</v>
      </c>
      <c r="H57" s="211"/>
      <c r="I57" s="127" t="s">
        <v>15</v>
      </c>
      <c r="J57" s="127"/>
      <c r="K57" s="210"/>
      <c r="L57" s="127" t="s">
        <v>14</v>
      </c>
      <c r="M57" s="211"/>
      <c r="N57" s="114" t="s">
        <v>15</v>
      </c>
      <c r="P57" s="210"/>
      <c r="Q57" s="128" t="s">
        <v>30</v>
      </c>
      <c r="R57" s="210"/>
      <c r="S57" s="114" t="s">
        <v>15</v>
      </c>
      <c r="U57" s="546"/>
      <c r="V57" s="546"/>
      <c r="Y57" s="547">
        <f t="shared" si="7"/>
        <v>0</v>
      </c>
      <c r="Z57" s="547"/>
      <c r="AA57" s="124"/>
      <c r="AB57" s="124"/>
      <c r="AC57" s="124"/>
      <c r="AD57" s="548">
        <f t="shared" si="5"/>
        <v>0</v>
      </c>
      <c r="AE57" s="548"/>
      <c r="AF57" s="124" t="str">
        <f t="shared" si="6"/>
        <v/>
      </c>
      <c r="AG57" s="124"/>
    </row>
    <row r="58" spans="4:33" ht="12.75" thickBot="1" x14ac:dyDescent="0.2">
      <c r="D58" s="201"/>
      <c r="E58" s="203"/>
      <c r="F58" s="213"/>
      <c r="G58" s="114" t="s">
        <v>14</v>
      </c>
      <c r="H58" s="211"/>
      <c r="I58" s="127" t="s">
        <v>15</v>
      </c>
      <c r="J58" s="127"/>
      <c r="K58" s="210"/>
      <c r="L58" s="127" t="s">
        <v>14</v>
      </c>
      <c r="M58" s="211"/>
      <c r="N58" s="114" t="s">
        <v>15</v>
      </c>
      <c r="P58" s="210"/>
      <c r="Q58" s="128" t="s">
        <v>30</v>
      </c>
      <c r="R58" s="210"/>
      <c r="S58" s="114" t="s">
        <v>15</v>
      </c>
      <c r="U58" s="546"/>
      <c r="V58" s="546"/>
      <c r="Y58" s="547">
        <f t="shared" si="7"/>
        <v>0</v>
      </c>
      <c r="Z58" s="547"/>
      <c r="AA58" s="124"/>
      <c r="AB58" s="124"/>
      <c r="AC58" s="124"/>
      <c r="AD58" s="548">
        <f t="shared" si="5"/>
        <v>0</v>
      </c>
      <c r="AE58" s="548"/>
      <c r="AF58" s="124" t="str">
        <f t="shared" si="6"/>
        <v/>
      </c>
      <c r="AG58" s="124"/>
    </row>
    <row r="59" spans="4:33" x14ac:dyDescent="0.15">
      <c r="AF59" s="124" t="str">
        <f t="shared" si="6"/>
        <v/>
      </c>
    </row>
    <row r="60" spans="4:33" x14ac:dyDescent="0.15">
      <c r="AF60" s="124" t="str">
        <f t="shared" si="6"/>
        <v/>
      </c>
    </row>
    <row r="68" spans="2:37" hidden="1" x14ac:dyDescent="0.15">
      <c r="B68" s="549" t="str">
        <f>""&amp;B13</f>
        <v>管理者</v>
      </c>
      <c r="C68" s="483" t="s">
        <v>36</v>
      </c>
      <c r="D68" s="485" t="s">
        <v>37</v>
      </c>
      <c r="E68" s="487"/>
      <c r="F68" s="166" t="str">
        <f>""&amp;F13</f>
        <v>N</v>
      </c>
      <c r="G68" s="166" t="str">
        <f t="shared" ref="G68:AG68" si="8">""&amp;G13</f>
        <v>休</v>
      </c>
      <c r="H68" s="166" t="str">
        <f t="shared" si="8"/>
        <v>N</v>
      </c>
      <c r="I68" s="166" t="str">
        <f t="shared" si="8"/>
        <v>N</v>
      </c>
      <c r="J68" s="166" t="str">
        <f t="shared" si="8"/>
        <v>休</v>
      </c>
      <c r="K68" s="166" t="str">
        <f t="shared" si="8"/>
        <v>N</v>
      </c>
      <c r="L68" s="166" t="str">
        <f t="shared" si="8"/>
        <v>N</v>
      </c>
      <c r="M68" s="166" t="str">
        <f t="shared" si="8"/>
        <v>N</v>
      </c>
      <c r="N68" s="166" t="str">
        <f t="shared" si="8"/>
        <v>休</v>
      </c>
      <c r="O68" s="166" t="str">
        <f t="shared" si="8"/>
        <v>N</v>
      </c>
      <c r="P68" s="166" t="str">
        <f t="shared" si="8"/>
        <v>N</v>
      </c>
      <c r="Q68" s="166" t="str">
        <f t="shared" si="8"/>
        <v>休</v>
      </c>
      <c r="R68" s="166" t="str">
        <f t="shared" si="8"/>
        <v>N</v>
      </c>
      <c r="S68" s="166" t="str">
        <f t="shared" si="8"/>
        <v>N</v>
      </c>
      <c r="T68" s="166" t="str">
        <f t="shared" si="8"/>
        <v>N</v>
      </c>
      <c r="U68" s="166" t="str">
        <f t="shared" si="8"/>
        <v>休</v>
      </c>
      <c r="V68" s="166" t="str">
        <f t="shared" si="8"/>
        <v>N</v>
      </c>
      <c r="W68" s="166" t="str">
        <f t="shared" si="8"/>
        <v>N</v>
      </c>
      <c r="X68" s="166" t="str">
        <f t="shared" si="8"/>
        <v>休</v>
      </c>
      <c r="Y68" s="166" t="str">
        <f t="shared" si="8"/>
        <v>N</v>
      </c>
      <c r="Z68" s="166" t="str">
        <f t="shared" si="8"/>
        <v>N</v>
      </c>
      <c r="AA68" s="166" t="str">
        <f t="shared" si="8"/>
        <v>N</v>
      </c>
      <c r="AB68" s="166" t="str">
        <f t="shared" si="8"/>
        <v>休</v>
      </c>
      <c r="AC68" s="166" t="str">
        <f t="shared" si="8"/>
        <v>N</v>
      </c>
      <c r="AD68" s="166" t="str">
        <f t="shared" si="8"/>
        <v>N</v>
      </c>
      <c r="AE68" s="166" t="str">
        <f t="shared" si="8"/>
        <v>休</v>
      </c>
      <c r="AF68" s="166" t="str">
        <f t="shared" si="8"/>
        <v>N</v>
      </c>
      <c r="AG68" s="166" t="str">
        <f t="shared" si="8"/>
        <v>N</v>
      </c>
      <c r="AH68" s="488">
        <f>SUM(F72:AG72)</f>
        <v>160</v>
      </c>
      <c r="AI68" s="544">
        <f>ROUNDDOWN(AH68/4,1)</f>
        <v>40</v>
      </c>
      <c r="AJ68" s="545">
        <f>ROUNDDOWN(AI68/AJ$9,1)</f>
        <v>1</v>
      </c>
      <c r="AK68" s="266"/>
    </row>
    <row r="69" spans="2:37" hidden="1" x14ac:dyDescent="0.15">
      <c r="B69" s="527"/>
      <c r="C69" s="538"/>
      <c r="D69" s="539"/>
      <c r="E69" s="537"/>
      <c r="F69" s="20">
        <f t="shared" ref="F69:AG69" si="9">IF(F68="",0,IF($B68="",0,IF($B68="管理者",0,IF($B68="介護支援専門員",0,VLOOKUP(F68,$D$39:$AE$58,27,FALSE)))))</f>
        <v>0</v>
      </c>
      <c r="G69" s="21">
        <f t="shared" si="9"/>
        <v>0</v>
      </c>
      <c r="H69" s="21">
        <f t="shared" si="9"/>
        <v>0</v>
      </c>
      <c r="I69" s="21">
        <f t="shared" si="9"/>
        <v>0</v>
      </c>
      <c r="J69" s="21">
        <f t="shared" si="9"/>
        <v>0</v>
      </c>
      <c r="K69" s="21">
        <f t="shared" si="9"/>
        <v>0</v>
      </c>
      <c r="L69" s="31">
        <f t="shared" si="9"/>
        <v>0</v>
      </c>
      <c r="M69" s="20">
        <f t="shared" si="9"/>
        <v>0</v>
      </c>
      <c r="N69" s="21">
        <f t="shared" si="9"/>
        <v>0</v>
      </c>
      <c r="O69" s="21">
        <f t="shared" si="9"/>
        <v>0</v>
      </c>
      <c r="P69" s="21">
        <f t="shared" si="9"/>
        <v>0</v>
      </c>
      <c r="Q69" s="21">
        <f t="shared" si="9"/>
        <v>0</v>
      </c>
      <c r="R69" s="21">
        <f t="shared" si="9"/>
        <v>0</v>
      </c>
      <c r="S69" s="31">
        <f t="shared" si="9"/>
        <v>0</v>
      </c>
      <c r="T69" s="20">
        <f t="shared" si="9"/>
        <v>0</v>
      </c>
      <c r="U69" s="21">
        <f t="shared" si="9"/>
        <v>0</v>
      </c>
      <c r="V69" s="21">
        <f t="shared" si="9"/>
        <v>0</v>
      </c>
      <c r="W69" s="21">
        <f t="shared" si="9"/>
        <v>0</v>
      </c>
      <c r="X69" s="21">
        <f t="shared" si="9"/>
        <v>0</v>
      </c>
      <c r="Y69" s="21">
        <f t="shared" si="9"/>
        <v>0</v>
      </c>
      <c r="Z69" s="31">
        <f t="shared" si="9"/>
        <v>0</v>
      </c>
      <c r="AA69" s="20">
        <f t="shared" si="9"/>
        <v>0</v>
      </c>
      <c r="AB69" s="21">
        <f t="shared" si="9"/>
        <v>0</v>
      </c>
      <c r="AC69" s="21">
        <f t="shared" si="9"/>
        <v>0</v>
      </c>
      <c r="AD69" s="21">
        <f t="shared" si="9"/>
        <v>0</v>
      </c>
      <c r="AE69" s="21">
        <f t="shared" si="9"/>
        <v>0</v>
      </c>
      <c r="AF69" s="21">
        <f t="shared" si="9"/>
        <v>0</v>
      </c>
      <c r="AG69" s="32">
        <f t="shared" si="9"/>
        <v>0</v>
      </c>
      <c r="AH69" s="479"/>
      <c r="AI69" s="534"/>
      <c r="AJ69" s="524"/>
      <c r="AK69" s="267"/>
    </row>
    <row r="70" spans="2:37" hidden="1" x14ac:dyDescent="0.15">
      <c r="B70" s="527"/>
      <c r="C70" s="538"/>
      <c r="D70" s="539"/>
      <c r="E70" s="537"/>
      <c r="F70" s="20"/>
      <c r="G70" s="21"/>
      <c r="H70" s="21"/>
      <c r="I70" s="21"/>
      <c r="J70" s="21"/>
      <c r="K70" s="21"/>
      <c r="L70" s="31"/>
      <c r="M70" s="20"/>
      <c r="N70" s="21"/>
      <c r="O70" s="21"/>
      <c r="P70" s="21"/>
      <c r="Q70" s="21"/>
      <c r="R70" s="21"/>
      <c r="S70" s="31"/>
      <c r="T70" s="20"/>
      <c r="U70" s="21"/>
      <c r="V70" s="21"/>
      <c r="W70" s="21"/>
      <c r="X70" s="21"/>
      <c r="Y70" s="21"/>
      <c r="Z70" s="31"/>
      <c r="AA70" s="20"/>
      <c r="AB70" s="21"/>
      <c r="AC70" s="21"/>
      <c r="AD70" s="21"/>
      <c r="AE70" s="21"/>
      <c r="AF70" s="21"/>
      <c r="AG70" s="32"/>
      <c r="AH70" s="479"/>
      <c r="AI70" s="534"/>
      <c r="AJ70" s="524"/>
      <c r="AK70" s="267"/>
    </row>
    <row r="71" spans="2:37" hidden="1" x14ac:dyDescent="0.15">
      <c r="B71" s="527"/>
      <c r="C71" s="538"/>
      <c r="D71" s="539"/>
      <c r="E71" s="537"/>
      <c r="F71" s="26">
        <f t="shared" ref="F71:AG71" si="10">IF(F68="",0,IF($B68="",0,IF($B68="介護従事者",VLOOKUP(F68,$D$39:$AE$58,27,FALSE),IF($B68="看護職員",VLOOKUP(F68,$D$39:$AE$58,27,FALSE),IF($B68="管理者",0,IF($B68="介護支援専門員",0,VLOOKUP(F68,$D$39:$AE$58,27,FALSE)))))))</f>
        <v>0</v>
      </c>
      <c r="G71" s="27">
        <f t="shared" si="10"/>
        <v>0</v>
      </c>
      <c r="H71" s="27">
        <f t="shared" si="10"/>
        <v>0</v>
      </c>
      <c r="I71" s="27">
        <f t="shared" si="10"/>
        <v>0</v>
      </c>
      <c r="J71" s="27">
        <f t="shared" si="10"/>
        <v>0</v>
      </c>
      <c r="K71" s="27">
        <f t="shared" si="10"/>
        <v>0</v>
      </c>
      <c r="L71" s="28">
        <f t="shared" si="10"/>
        <v>0</v>
      </c>
      <c r="M71" s="26">
        <f t="shared" si="10"/>
        <v>0</v>
      </c>
      <c r="N71" s="27">
        <f t="shared" si="10"/>
        <v>0</v>
      </c>
      <c r="O71" s="27">
        <f t="shared" si="10"/>
        <v>0</v>
      </c>
      <c r="P71" s="27">
        <f t="shared" si="10"/>
        <v>0</v>
      </c>
      <c r="Q71" s="27">
        <f t="shared" si="10"/>
        <v>0</v>
      </c>
      <c r="R71" s="27">
        <f t="shared" si="10"/>
        <v>0</v>
      </c>
      <c r="S71" s="28">
        <f t="shared" si="10"/>
        <v>0</v>
      </c>
      <c r="T71" s="26">
        <f t="shared" si="10"/>
        <v>0</v>
      </c>
      <c r="U71" s="27">
        <f t="shared" si="10"/>
        <v>0</v>
      </c>
      <c r="V71" s="27">
        <f t="shared" si="10"/>
        <v>0</v>
      </c>
      <c r="W71" s="27">
        <f t="shared" si="10"/>
        <v>0</v>
      </c>
      <c r="X71" s="27">
        <f t="shared" si="10"/>
        <v>0</v>
      </c>
      <c r="Y71" s="27">
        <f t="shared" si="10"/>
        <v>0</v>
      </c>
      <c r="Z71" s="28">
        <f t="shared" si="10"/>
        <v>0</v>
      </c>
      <c r="AA71" s="26">
        <f t="shared" si="10"/>
        <v>0</v>
      </c>
      <c r="AB71" s="27">
        <f t="shared" si="10"/>
        <v>0</v>
      </c>
      <c r="AC71" s="27">
        <f t="shared" si="10"/>
        <v>0</v>
      </c>
      <c r="AD71" s="27">
        <f t="shared" si="10"/>
        <v>0</v>
      </c>
      <c r="AE71" s="27">
        <f t="shared" si="10"/>
        <v>0</v>
      </c>
      <c r="AF71" s="27">
        <f t="shared" si="10"/>
        <v>0</v>
      </c>
      <c r="AG71" s="29">
        <f t="shared" si="10"/>
        <v>0</v>
      </c>
      <c r="AH71" s="479"/>
      <c r="AI71" s="534"/>
      <c r="AJ71" s="524"/>
      <c r="AK71" s="267"/>
    </row>
    <row r="72" spans="2:37" ht="12.75" hidden="1" thickBot="1" x14ac:dyDescent="0.2">
      <c r="B72" s="527"/>
      <c r="C72" s="538"/>
      <c r="D72" s="539"/>
      <c r="E72" s="478"/>
      <c r="F72" s="20">
        <f t="shared" ref="F72:AG72" si="11">IF(F68="",0,VLOOKUP(F68,$D$39:$AD$58,22,FALSE))</f>
        <v>8</v>
      </c>
      <c r="G72" s="21">
        <f t="shared" si="11"/>
        <v>0</v>
      </c>
      <c r="H72" s="21">
        <f t="shared" si="11"/>
        <v>8</v>
      </c>
      <c r="I72" s="21">
        <f t="shared" si="11"/>
        <v>8</v>
      </c>
      <c r="J72" s="21">
        <f t="shared" si="11"/>
        <v>0</v>
      </c>
      <c r="K72" s="21">
        <f t="shared" si="11"/>
        <v>8</v>
      </c>
      <c r="L72" s="31">
        <f t="shared" si="11"/>
        <v>8</v>
      </c>
      <c r="M72" s="20">
        <f t="shared" si="11"/>
        <v>8</v>
      </c>
      <c r="N72" s="21">
        <f t="shared" si="11"/>
        <v>0</v>
      </c>
      <c r="O72" s="21">
        <f t="shared" si="11"/>
        <v>8</v>
      </c>
      <c r="P72" s="21">
        <f t="shared" si="11"/>
        <v>8</v>
      </c>
      <c r="Q72" s="21">
        <f t="shared" si="11"/>
        <v>0</v>
      </c>
      <c r="R72" s="21">
        <f t="shared" si="11"/>
        <v>8</v>
      </c>
      <c r="S72" s="31">
        <f t="shared" si="11"/>
        <v>8</v>
      </c>
      <c r="T72" s="20">
        <f t="shared" si="11"/>
        <v>8</v>
      </c>
      <c r="U72" s="21">
        <f t="shared" si="11"/>
        <v>0</v>
      </c>
      <c r="V72" s="21">
        <f t="shared" si="11"/>
        <v>8</v>
      </c>
      <c r="W72" s="21">
        <f t="shared" si="11"/>
        <v>8</v>
      </c>
      <c r="X72" s="21">
        <f t="shared" si="11"/>
        <v>0</v>
      </c>
      <c r="Y72" s="21">
        <f t="shared" si="11"/>
        <v>8</v>
      </c>
      <c r="Z72" s="31">
        <f t="shared" si="11"/>
        <v>8</v>
      </c>
      <c r="AA72" s="20">
        <f t="shared" si="11"/>
        <v>8</v>
      </c>
      <c r="AB72" s="21">
        <f t="shared" si="11"/>
        <v>0</v>
      </c>
      <c r="AC72" s="21">
        <f t="shared" si="11"/>
        <v>8</v>
      </c>
      <c r="AD72" s="21">
        <f t="shared" si="11"/>
        <v>8</v>
      </c>
      <c r="AE72" s="21">
        <f t="shared" si="11"/>
        <v>0</v>
      </c>
      <c r="AF72" s="21">
        <f t="shared" si="11"/>
        <v>8</v>
      </c>
      <c r="AG72" s="32">
        <f t="shared" si="11"/>
        <v>8</v>
      </c>
      <c r="AH72" s="479"/>
      <c r="AI72" s="534"/>
      <c r="AJ72" s="525"/>
      <c r="AK72" s="267"/>
    </row>
    <row r="73" spans="2:37" hidden="1" x14ac:dyDescent="0.15">
      <c r="B73" s="526" t="str">
        <f>""&amp;B14</f>
        <v>介護支援専門員</v>
      </c>
      <c r="C73" s="492" t="s">
        <v>36</v>
      </c>
      <c r="D73" s="476" t="s">
        <v>37</v>
      </c>
      <c r="E73" s="477"/>
      <c r="F73" s="166" t="str">
        <f>""&amp;F14</f>
        <v>N</v>
      </c>
      <c r="G73" s="105" t="str">
        <f t="shared" ref="G73:AG73" si="12">""&amp;G14</f>
        <v>N</v>
      </c>
      <c r="H73" s="105" t="str">
        <f t="shared" si="12"/>
        <v>休</v>
      </c>
      <c r="I73" s="105" t="str">
        <f t="shared" si="12"/>
        <v>N</v>
      </c>
      <c r="J73" s="105" t="str">
        <f t="shared" si="12"/>
        <v>●</v>
      </c>
      <c r="K73" s="105" t="str">
        <f t="shared" si="12"/>
        <v>－</v>
      </c>
      <c r="L73" s="107" t="str">
        <f t="shared" si="12"/>
        <v>N</v>
      </c>
      <c r="M73" s="104" t="str">
        <f t="shared" si="12"/>
        <v>休</v>
      </c>
      <c r="N73" s="105" t="str">
        <f t="shared" si="12"/>
        <v>休</v>
      </c>
      <c r="O73" s="105" t="str">
        <f t="shared" si="12"/>
        <v>N</v>
      </c>
      <c r="P73" s="105" t="str">
        <f t="shared" si="12"/>
        <v>N</v>
      </c>
      <c r="Q73" s="105" t="str">
        <f t="shared" si="12"/>
        <v>N</v>
      </c>
      <c r="R73" s="105" t="str">
        <f t="shared" si="12"/>
        <v>休</v>
      </c>
      <c r="S73" s="107" t="str">
        <f t="shared" si="12"/>
        <v>N</v>
      </c>
      <c r="T73" s="104" t="str">
        <f t="shared" si="12"/>
        <v>●</v>
      </c>
      <c r="U73" s="105" t="str">
        <f t="shared" si="12"/>
        <v>－</v>
      </c>
      <c r="V73" s="105" t="str">
        <f t="shared" si="12"/>
        <v>N</v>
      </c>
      <c r="W73" s="105" t="str">
        <f t="shared" si="12"/>
        <v>休</v>
      </c>
      <c r="X73" s="105" t="str">
        <f t="shared" si="12"/>
        <v>N</v>
      </c>
      <c r="Y73" s="105" t="str">
        <f t="shared" si="12"/>
        <v>N</v>
      </c>
      <c r="Z73" s="107" t="str">
        <f t="shared" si="12"/>
        <v>N</v>
      </c>
      <c r="AA73" s="104" t="str">
        <f t="shared" si="12"/>
        <v>休</v>
      </c>
      <c r="AB73" s="105" t="str">
        <f t="shared" si="12"/>
        <v>休</v>
      </c>
      <c r="AC73" s="105" t="str">
        <f t="shared" si="12"/>
        <v>N</v>
      </c>
      <c r="AD73" s="105" t="str">
        <f t="shared" si="12"/>
        <v>●</v>
      </c>
      <c r="AE73" s="105" t="str">
        <f t="shared" si="12"/>
        <v>－</v>
      </c>
      <c r="AF73" s="105" t="str">
        <f t="shared" si="12"/>
        <v>休</v>
      </c>
      <c r="AG73" s="107" t="str">
        <f t="shared" si="12"/>
        <v>N</v>
      </c>
      <c r="AH73" s="479">
        <f>SUM(F77:AG77)</f>
        <v>163</v>
      </c>
      <c r="AI73" s="534">
        <f>ROUNDDOWN(AH73/4,1)</f>
        <v>40.700000000000003</v>
      </c>
      <c r="AJ73" s="523">
        <f>ROUNDDOWN(AI73/AJ$9,1)</f>
        <v>1</v>
      </c>
      <c r="AK73" s="267"/>
    </row>
    <row r="74" spans="2:37" hidden="1" x14ac:dyDescent="0.15">
      <c r="B74" s="527"/>
      <c r="C74" s="492"/>
      <c r="D74" s="476"/>
      <c r="E74" s="537"/>
      <c r="F74" s="20">
        <f t="shared" ref="F74:AG74" si="13">IF(F73="",0,IF($B73="",0,IF($B73="管理者",0,IF($B73="介護支援専門員",0,VLOOKUP(F73,$D$39:$AE$58,27,FALSE)))))</f>
        <v>0</v>
      </c>
      <c r="G74" s="21">
        <f t="shared" si="13"/>
        <v>0</v>
      </c>
      <c r="H74" s="21">
        <f t="shared" si="13"/>
        <v>0</v>
      </c>
      <c r="I74" s="21">
        <f t="shared" si="13"/>
        <v>0</v>
      </c>
      <c r="J74" s="21">
        <f t="shared" si="13"/>
        <v>0</v>
      </c>
      <c r="K74" s="21">
        <f t="shared" si="13"/>
        <v>0</v>
      </c>
      <c r="L74" s="31">
        <f t="shared" si="13"/>
        <v>0</v>
      </c>
      <c r="M74" s="20">
        <f t="shared" si="13"/>
        <v>0</v>
      </c>
      <c r="N74" s="21">
        <f t="shared" si="13"/>
        <v>0</v>
      </c>
      <c r="O74" s="21">
        <f t="shared" si="13"/>
        <v>0</v>
      </c>
      <c r="P74" s="21">
        <f t="shared" si="13"/>
        <v>0</v>
      </c>
      <c r="Q74" s="21">
        <f t="shared" si="13"/>
        <v>0</v>
      </c>
      <c r="R74" s="21">
        <f t="shared" si="13"/>
        <v>0</v>
      </c>
      <c r="S74" s="31">
        <f t="shared" si="13"/>
        <v>0</v>
      </c>
      <c r="T74" s="20">
        <f t="shared" si="13"/>
        <v>0</v>
      </c>
      <c r="U74" s="21">
        <f t="shared" si="13"/>
        <v>0</v>
      </c>
      <c r="V74" s="21">
        <f t="shared" si="13"/>
        <v>0</v>
      </c>
      <c r="W74" s="21">
        <f t="shared" si="13"/>
        <v>0</v>
      </c>
      <c r="X74" s="21">
        <f t="shared" si="13"/>
        <v>0</v>
      </c>
      <c r="Y74" s="21">
        <f t="shared" si="13"/>
        <v>0</v>
      </c>
      <c r="Z74" s="31">
        <f t="shared" si="13"/>
        <v>0</v>
      </c>
      <c r="AA74" s="20">
        <f t="shared" si="13"/>
        <v>0</v>
      </c>
      <c r="AB74" s="21">
        <f t="shared" si="13"/>
        <v>0</v>
      </c>
      <c r="AC74" s="21">
        <f t="shared" si="13"/>
        <v>0</v>
      </c>
      <c r="AD74" s="21">
        <f t="shared" si="13"/>
        <v>0</v>
      </c>
      <c r="AE74" s="21">
        <f t="shared" si="13"/>
        <v>0</v>
      </c>
      <c r="AF74" s="21">
        <f t="shared" si="13"/>
        <v>0</v>
      </c>
      <c r="AG74" s="32">
        <f t="shared" si="13"/>
        <v>0</v>
      </c>
      <c r="AH74" s="479"/>
      <c r="AI74" s="534"/>
      <c r="AJ74" s="524"/>
      <c r="AK74" s="267"/>
    </row>
    <row r="75" spans="2:37" hidden="1" x14ac:dyDescent="0.15">
      <c r="B75" s="527"/>
      <c r="C75" s="492"/>
      <c r="D75" s="476"/>
      <c r="E75" s="537"/>
      <c r="F75" s="20"/>
      <c r="G75" s="21"/>
      <c r="H75" s="21"/>
      <c r="I75" s="21"/>
      <c r="J75" s="21"/>
      <c r="K75" s="21"/>
      <c r="L75" s="31"/>
      <c r="M75" s="20"/>
      <c r="N75" s="21"/>
      <c r="O75" s="21"/>
      <c r="P75" s="21"/>
      <c r="Q75" s="21"/>
      <c r="R75" s="21"/>
      <c r="S75" s="31"/>
      <c r="T75" s="20"/>
      <c r="U75" s="21"/>
      <c r="V75" s="21"/>
      <c r="W75" s="21"/>
      <c r="X75" s="21"/>
      <c r="Y75" s="21"/>
      <c r="Z75" s="31"/>
      <c r="AA75" s="20"/>
      <c r="AB75" s="21"/>
      <c r="AC75" s="21"/>
      <c r="AD75" s="21"/>
      <c r="AE75" s="21"/>
      <c r="AF75" s="21"/>
      <c r="AG75" s="32"/>
      <c r="AH75" s="479"/>
      <c r="AI75" s="534"/>
      <c r="AJ75" s="524"/>
      <c r="AK75" s="267"/>
    </row>
    <row r="76" spans="2:37" hidden="1" x14ac:dyDescent="0.15">
      <c r="B76" s="527"/>
      <c r="C76" s="492"/>
      <c r="D76" s="476"/>
      <c r="E76" s="537"/>
      <c r="F76" s="26">
        <f t="shared" ref="F76:AG76" si="14">IF(F73="",0,IF($B73="",0,IF($B73="介護従事者",VLOOKUP(F73,$D$39:$AE$58,27,FALSE),IF($B73="看護職員",VLOOKUP(F73,$D$39:$AE$58,27,FALSE),IF($B73="管理者",0,IF($B73="介護支援専門員",0,VLOOKUP(F73,$D$39:$AE$58,27,FALSE)))))))</f>
        <v>0</v>
      </c>
      <c r="G76" s="27">
        <f t="shared" si="14"/>
        <v>0</v>
      </c>
      <c r="H76" s="27">
        <f t="shared" si="14"/>
        <v>0</v>
      </c>
      <c r="I76" s="27">
        <f t="shared" si="14"/>
        <v>0</v>
      </c>
      <c r="J76" s="27">
        <f t="shared" si="14"/>
        <v>0</v>
      </c>
      <c r="K76" s="27">
        <f t="shared" si="14"/>
        <v>0</v>
      </c>
      <c r="L76" s="28">
        <f t="shared" si="14"/>
        <v>0</v>
      </c>
      <c r="M76" s="26">
        <f t="shared" si="14"/>
        <v>0</v>
      </c>
      <c r="N76" s="27">
        <f t="shared" si="14"/>
        <v>0</v>
      </c>
      <c r="O76" s="27">
        <f t="shared" si="14"/>
        <v>0</v>
      </c>
      <c r="P76" s="27">
        <f t="shared" si="14"/>
        <v>0</v>
      </c>
      <c r="Q76" s="27">
        <f t="shared" si="14"/>
        <v>0</v>
      </c>
      <c r="R76" s="27">
        <f t="shared" si="14"/>
        <v>0</v>
      </c>
      <c r="S76" s="28">
        <f t="shared" si="14"/>
        <v>0</v>
      </c>
      <c r="T76" s="26">
        <f t="shared" si="14"/>
        <v>0</v>
      </c>
      <c r="U76" s="27">
        <f t="shared" si="14"/>
        <v>0</v>
      </c>
      <c r="V76" s="27">
        <f t="shared" si="14"/>
        <v>0</v>
      </c>
      <c r="W76" s="27">
        <f t="shared" si="14"/>
        <v>0</v>
      </c>
      <c r="X76" s="27">
        <f t="shared" si="14"/>
        <v>0</v>
      </c>
      <c r="Y76" s="27">
        <f t="shared" si="14"/>
        <v>0</v>
      </c>
      <c r="Z76" s="28">
        <f t="shared" si="14"/>
        <v>0</v>
      </c>
      <c r="AA76" s="26">
        <f t="shared" si="14"/>
        <v>0</v>
      </c>
      <c r="AB76" s="27">
        <f t="shared" si="14"/>
        <v>0</v>
      </c>
      <c r="AC76" s="27">
        <f t="shared" si="14"/>
        <v>0</v>
      </c>
      <c r="AD76" s="27">
        <f t="shared" si="14"/>
        <v>0</v>
      </c>
      <c r="AE76" s="27">
        <f t="shared" si="14"/>
        <v>0</v>
      </c>
      <c r="AF76" s="27">
        <f t="shared" si="14"/>
        <v>0</v>
      </c>
      <c r="AG76" s="29">
        <f t="shared" si="14"/>
        <v>0</v>
      </c>
      <c r="AH76" s="479"/>
      <c r="AI76" s="534"/>
      <c r="AJ76" s="524"/>
      <c r="AK76" s="267"/>
    </row>
    <row r="77" spans="2:37" hidden="1" x14ac:dyDescent="0.15">
      <c r="B77" s="527"/>
      <c r="C77" s="492"/>
      <c r="D77" s="476"/>
      <c r="E77" s="478"/>
      <c r="F77" s="20">
        <f t="shared" ref="F77:AG77" si="15">IF(F73="",0,VLOOKUP(F73,$D$39:$AD$58,22,FALSE))</f>
        <v>8</v>
      </c>
      <c r="G77" s="21">
        <f t="shared" si="15"/>
        <v>8</v>
      </c>
      <c r="H77" s="21">
        <f t="shared" si="15"/>
        <v>0</v>
      </c>
      <c r="I77" s="21">
        <f t="shared" si="15"/>
        <v>8</v>
      </c>
      <c r="J77" s="21">
        <f t="shared" si="15"/>
        <v>7.5</v>
      </c>
      <c r="K77" s="21">
        <f t="shared" si="15"/>
        <v>9.5</v>
      </c>
      <c r="L77" s="31">
        <f t="shared" si="15"/>
        <v>8</v>
      </c>
      <c r="M77" s="20">
        <f t="shared" si="15"/>
        <v>0</v>
      </c>
      <c r="N77" s="21">
        <f t="shared" si="15"/>
        <v>0</v>
      </c>
      <c r="O77" s="21">
        <f t="shared" si="15"/>
        <v>8</v>
      </c>
      <c r="P77" s="21">
        <f t="shared" si="15"/>
        <v>8</v>
      </c>
      <c r="Q77" s="21">
        <f t="shared" si="15"/>
        <v>8</v>
      </c>
      <c r="R77" s="21">
        <f t="shared" si="15"/>
        <v>0</v>
      </c>
      <c r="S77" s="31">
        <f t="shared" si="15"/>
        <v>8</v>
      </c>
      <c r="T77" s="20">
        <f t="shared" si="15"/>
        <v>7.5</v>
      </c>
      <c r="U77" s="21">
        <f t="shared" si="15"/>
        <v>9.5</v>
      </c>
      <c r="V77" s="21">
        <f t="shared" si="15"/>
        <v>8</v>
      </c>
      <c r="W77" s="21">
        <f t="shared" si="15"/>
        <v>0</v>
      </c>
      <c r="X77" s="21">
        <f t="shared" si="15"/>
        <v>8</v>
      </c>
      <c r="Y77" s="21">
        <f t="shared" si="15"/>
        <v>8</v>
      </c>
      <c r="Z77" s="31">
        <f t="shared" si="15"/>
        <v>8</v>
      </c>
      <c r="AA77" s="20">
        <f t="shared" si="15"/>
        <v>0</v>
      </c>
      <c r="AB77" s="21">
        <f t="shared" si="15"/>
        <v>0</v>
      </c>
      <c r="AC77" s="21">
        <f t="shared" si="15"/>
        <v>8</v>
      </c>
      <c r="AD77" s="21">
        <f t="shared" si="15"/>
        <v>7.5</v>
      </c>
      <c r="AE77" s="21">
        <f t="shared" si="15"/>
        <v>9.5</v>
      </c>
      <c r="AF77" s="21">
        <f t="shared" si="15"/>
        <v>0</v>
      </c>
      <c r="AG77" s="32">
        <f t="shared" si="15"/>
        <v>8</v>
      </c>
      <c r="AH77" s="479"/>
      <c r="AI77" s="534"/>
      <c r="AJ77" s="525"/>
      <c r="AK77" s="267"/>
    </row>
    <row r="78" spans="2:37" hidden="1" x14ac:dyDescent="0.15">
      <c r="B78" s="526" t="str">
        <f>""&amp;B15</f>
        <v>介護従事者</v>
      </c>
      <c r="C78" s="492" t="s">
        <v>36</v>
      </c>
      <c r="D78" s="476" t="s">
        <v>37</v>
      </c>
      <c r="E78" s="477"/>
      <c r="F78" s="104" t="str">
        <f>""&amp;F15</f>
        <v>N</v>
      </c>
      <c r="G78" s="105" t="str">
        <f t="shared" ref="G78:AG78" si="16">""&amp;G15</f>
        <v>N</v>
      </c>
      <c r="H78" s="105" t="str">
        <f t="shared" si="16"/>
        <v>休</v>
      </c>
      <c r="I78" s="105" t="str">
        <f t="shared" si="16"/>
        <v>N</v>
      </c>
      <c r="J78" s="105" t="str">
        <f t="shared" si="16"/>
        <v>●</v>
      </c>
      <c r="K78" s="105" t="str">
        <f t="shared" si="16"/>
        <v>－</v>
      </c>
      <c r="L78" s="107" t="str">
        <f t="shared" si="16"/>
        <v>N</v>
      </c>
      <c r="M78" s="104" t="str">
        <f t="shared" si="16"/>
        <v>休</v>
      </c>
      <c r="N78" s="105" t="str">
        <f t="shared" si="16"/>
        <v>休</v>
      </c>
      <c r="O78" s="105" t="str">
        <f t="shared" si="16"/>
        <v>N</v>
      </c>
      <c r="P78" s="105" t="str">
        <f t="shared" si="16"/>
        <v>N</v>
      </c>
      <c r="Q78" s="105" t="str">
        <f t="shared" si="16"/>
        <v>N</v>
      </c>
      <c r="R78" s="105" t="str">
        <f t="shared" si="16"/>
        <v>休</v>
      </c>
      <c r="S78" s="107" t="str">
        <f t="shared" si="16"/>
        <v>N</v>
      </c>
      <c r="T78" s="104" t="str">
        <f t="shared" si="16"/>
        <v>●</v>
      </c>
      <c r="U78" s="105" t="str">
        <f t="shared" si="16"/>
        <v>－</v>
      </c>
      <c r="V78" s="105" t="str">
        <f t="shared" si="16"/>
        <v>N</v>
      </c>
      <c r="W78" s="105" t="str">
        <f t="shared" si="16"/>
        <v>休</v>
      </c>
      <c r="X78" s="105" t="str">
        <f t="shared" si="16"/>
        <v>N</v>
      </c>
      <c r="Y78" s="105" t="str">
        <f t="shared" si="16"/>
        <v>N</v>
      </c>
      <c r="Z78" s="107" t="str">
        <f t="shared" si="16"/>
        <v>N</v>
      </c>
      <c r="AA78" s="104" t="str">
        <f t="shared" si="16"/>
        <v>休</v>
      </c>
      <c r="AB78" s="105" t="str">
        <f t="shared" si="16"/>
        <v>休</v>
      </c>
      <c r="AC78" s="105" t="str">
        <f t="shared" si="16"/>
        <v>N</v>
      </c>
      <c r="AD78" s="105" t="str">
        <f t="shared" si="16"/>
        <v>●</v>
      </c>
      <c r="AE78" s="105" t="str">
        <f t="shared" si="16"/>
        <v>－</v>
      </c>
      <c r="AF78" s="105" t="str">
        <f t="shared" si="16"/>
        <v>休</v>
      </c>
      <c r="AG78" s="107" t="str">
        <f t="shared" si="16"/>
        <v>N</v>
      </c>
      <c r="AH78" s="479">
        <f>SUM(F82:AG82)</f>
        <v>163</v>
      </c>
      <c r="AI78" s="534">
        <f>ROUNDDOWN(AH78/4,1)</f>
        <v>40.700000000000003</v>
      </c>
      <c r="AJ78" s="523">
        <f>ROUNDDOWN(AI78/AJ$9,1)</f>
        <v>1</v>
      </c>
      <c r="AK78" s="267"/>
    </row>
    <row r="79" spans="2:37" hidden="1" x14ac:dyDescent="0.15">
      <c r="B79" s="527"/>
      <c r="C79" s="492"/>
      <c r="D79" s="476"/>
      <c r="E79" s="537"/>
      <c r="F79" s="20">
        <f t="shared" ref="F79:AG79" si="17">IF(F78="",0,IF($B78="",0,IF($B78="管理者",0,IF($B78="介護支援専門員",0,VLOOKUP(F78,$D$39:$AE$58,27,FALSE)))))</f>
        <v>8</v>
      </c>
      <c r="G79" s="21">
        <f t="shared" si="17"/>
        <v>8</v>
      </c>
      <c r="H79" s="21">
        <f t="shared" si="17"/>
        <v>0</v>
      </c>
      <c r="I79" s="21">
        <f t="shared" si="17"/>
        <v>8</v>
      </c>
      <c r="J79" s="21">
        <f t="shared" si="17"/>
        <v>3.5</v>
      </c>
      <c r="K79" s="21">
        <f t="shared" si="17"/>
        <v>2.5</v>
      </c>
      <c r="L79" s="31">
        <f t="shared" si="17"/>
        <v>8</v>
      </c>
      <c r="M79" s="20">
        <f t="shared" si="17"/>
        <v>0</v>
      </c>
      <c r="N79" s="21">
        <f t="shared" si="17"/>
        <v>0</v>
      </c>
      <c r="O79" s="21">
        <f t="shared" si="17"/>
        <v>8</v>
      </c>
      <c r="P79" s="21">
        <f t="shared" si="17"/>
        <v>8</v>
      </c>
      <c r="Q79" s="21">
        <f t="shared" si="17"/>
        <v>8</v>
      </c>
      <c r="R79" s="21">
        <f t="shared" si="17"/>
        <v>0</v>
      </c>
      <c r="S79" s="31">
        <f t="shared" si="17"/>
        <v>8</v>
      </c>
      <c r="T79" s="20">
        <f t="shared" si="17"/>
        <v>3.5</v>
      </c>
      <c r="U79" s="21">
        <f t="shared" si="17"/>
        <v>2.5</v>
      </c>
      <c r="V79" s="21">
        <f t="shared" si="17"/>
        <v>8</v>
      </c>
      <c r="W79" s="21">
        <f t="shared" si="17"/>
        <v>0</v>
      </c>
      <c r="X79" s="21">
        <f t="shared" si="17"/>
        <v>8</v>
      </c>
      <c r="Y79" s="21">
        <f t="shared" si="17"/>
        <v>8</v>
      </c>
      <c r="Z79" s="31">
        <f t="shared" si="17"/>
        <v>8</v>
      </c>
      <c r="AA79" s="20">
        <f t="shared" si="17"/>
        <v>0</v>
      </c>
      <c r="AB79" s="21">
        <f t="shared" si="17"/>
        <v>0</v>
      </c>
      <c r="AC79" s="21">
        <f t="shared" si="17"/>
        <v>8</v>
      </c>
      <c r="AD79" s="21">
        <f t="shared" si="17"/>
        <v>3.5</v>
      </c>
      <c r="AE79" s="21">
        <f t="shared" si="17"/>
        <v>2.5</v>
      </c>
      <c r="AF79" s="21">
        <f t="shared" si="17"/>
        <v>0</v>
      </c>
      <c r="AG79" s="32">
        <f t="shared" si="17"/>
        <v>8</v>
      </c>
      <c r="AH79" s="479"/>
      <c r="AI79" s="534"/>
      <c r="AJ79" s="524"/>
      <c r="AK79" s="268"/>
    </row>
    <row r="80" spans="2:37" hidden="1" x14ac:dyDescent="0.15">
      <c r="B80" s="527"/>
      <c r="C80" s="492"/>
      <c r="D80" s="476"/>
      <c r="E80" s="537"/>
      <c r="F80" s="20"/>
      <c r="G80" s="21"/>
      <c r="H80" s="21"/>
      <c r="I80" s="21"/>
      <c r="J80" s="21"/>
      <c r="K80" s="21"/>
      <c r="L80" s="31"/>
      <c r="M80" s="20"/>
      <c r="N80" s="21"/>
      <c r="O80" s="21"/>
      <c r="P80" s="21"/>
      <c r="Q80" s="21"/>
      <c r="R80" s="21"/>
      <c r="S80" s="31"/>
      <c r="T80" s="20"/>
      <c r="U80" s="21"/>
      <c r="V80" s="21"/>
      <c r="W80" s="21"/>
      <c r="X80" s="21"/>
      <c r="Y80" s="21"/>
      <c r="Z80" s="31"/>
      <c r="AA80" s="20"/>
      <c r="AB80" s="21"/>
      <c r="AC80" s="21"/>
      <c r="AD80" s="21"/>
      <c r="AE80" s="21"/>
      <c r="AF80" s="21"/>
      <c r="AG80" s="32"/>
      <c r="AH80" s="479"/>
      <c r="AI80" s="534"/>
      <c r="AJ80" s="524"/>
      <c r="AK80" s="268"/>
    </row>
    <row r="81" spans="2:37" hidden="1" x14ac:dyDescent="0.15">
      <c r="B81" s="527"/>
      <c r="C81" s="492"/>
      <c r="D81" s="476"/>
      <c r="E81" s="537"/>
      <c r="F81" s="26">
        <f t="shared" ref="F81:AG81" si="18">IF(F78="",0,IF($B78="",0,IF($B78="介護従事者",VLOOKUP(F78,$D$39:$AE$58,27,FALSE),IF($B78="看護職員",VLOOKUP(F78,$D$39:$AE$58,27,FALSE),IF($B78="管理者",0,IF($B78="介護支援専門員",0,VLOOKUP(F78,$D$39:$AE$58,27,FALSE)))))))</f>
        <v>8</v>
      </c>
      <c r="G81" s="27">
        <f t="shared" si="18"/>
        <v>8</v>
      </c>
      <c r="H81" s="27">
        <f t="shared" si="18"/>
        <v>0</v>
      </c>
      <c r="I81" s="27">
        <f t="shared" si="18"/>
        <v>8</v>
      </c>
      <c r="J81" s="27">
        <f t="shared" si="18"/>
        <v>3.5</v>
      </c>
      <c r="K81" s="27">
        <f t="shared" si="18"/>
        <v>2.5</v>
      </c>
      <c r="L81" s="28">
        <f t="shared" si="18"/>
        <v>8</v>
      </c>
      <c r="M81" s="26">
        <f t="shared" si="18"/>
        <v>0</v>
      </c>
      <c r="N81" s="27">
        <f t="shared" si="18"/>
        <v>0</v>
      </c>
      <c r="O81" s="27">
        <f t="shared" si="18"/>
        <v>8</v>
      </c>
      <c r="P81" s="27">
        <f t="shared" si="18"/>
        <v>8</v>
      </c>
      <c r="Q81" s="27">
        <f t="shared" si="18"/>
        <v>8</v>
      </c>
      <c r="R81" s="27">
        <f t="shared" si="18"/>
        <v>0</v>
      </c>
      <c r="S81" s="28">
        <f t="shared" si="18"/>
        <v>8</v>
      </c>
      <c r="T81" s="26">
        <f t="shared" si="18"/>
        <v>3.5</v>
      </c>
      <c r="U81" s="27">
        <f t="shared" si="18"/>
        <v>2.5</v>
      </c>
      <c r="V81" s="27">
        <f t="shared" si="18"/>
        <v>8</v>
      </c>
      <c r="W81" s="27">
        <f t="shared" si="18"/>
        <v>0</v>
      </c>
      <c r="X81" s="27">
        <f t="shared" si="18"/>
        <v>8</v>
      </c>
      <c r="Y81" s="27">
        <f t="shared" si="18"/>
        <v>8</v>
      </c>
      <c r="Z81" s="28">
        <f t="shared" si="18"/>
        <v>8</v>
      </c>
      <c r="AA81" s="26">
        <f t="shared" si="18"/>
        <v>0</v>
      </c>
      <c r="AB81" s="27">
        <f t="shared" si="18"/>
        <v>0</v>
      </c>
      <c r="AC81" s="27">
        <f t="shared" si="18"/>
        <v>8</v>
      </c>
      <c r="AD81" s="27">
        <f t="shared" si="18"/>
        <v>3.5</v>
      </c>
      <c r="AE81" s="27">
        <f t="shared" si="18"/>
        <v>2.5</v>
      </c>
      <c r="AF81" s="27">
        <f t="shared" si="18"/>
        <v>0</v>
      </c>
      <c r="AG81" s="29">
        <f t="shared" si="18"/>
        <v>8</v>
      </c>
      <c r="AH81" s="479"/>
      <c r="AI81" s="534"/>
      <c r="AJ81" s="524"/>
      <c r="AK81" s="268"/>
    </row>
    <row r="82" spans="2:37" hidden="1" x14ac:dyDescent="0.15">
      <c r="B82" s="527"/>
      <c r="C82" s="492"/>
      <c r="D82" s="476"/>
      <c r="E82" s="478"/>
      <c r="F82" s="20">
        <f t="shared" ref="F82:AG82" si="19">IF(F78="",0,VLOOKUP(F78,$D$39:$AD$58,22,FALSE))</f>
        <v>8</v>
      </c>
      <c r="G82" s="21">
        <f t="shared" si="19"/>
        <v>8</v>
      </c>
      <c r="H82" s="21">
        <f t="shared" si="19"/>
        <v>0</v>
      </c>
      <c r="I82" s="21">
        <f t="shared" si="19"/>
        <v>8</v>
      </c>
      <c r="J82" s="21">
        <f t="shared" si="19"/>
        <v>7.5</v>
      </c>
      <c r="K82" s="21">
        <f t="shared" si="19"/>
        <v>9.5</v>
      </c>
      <c r="L82" s="31">
        <f t="shared" si="19"/>
        <v>8</v>
      </c>
      <c r="M82" s="20">
        <f t="shared" si="19"/>
        <v>0</v>
      </c>
      <c r="N82" s="21">
        <f t="shared" si="19"/>
        <v>0</v>
      </c>
      <c r="O82" s="21">
        <f t="shared" si="19"/>
        <v>8</v>
      </c>
      <c r="P82" s="21">
        <f t="shared" si="19"/>
        <v>8</v>
      </c>
      <c r="Q82" s="21">
        <f t="shared" si="19"/>
        <v>8</v>
      </c>
      <c r="R82" s="21">
        <f t="shared" si="19"/>
        <v>0</v>
      </c>
      <c r="S82" s="31">
        <f t="shared" si="19"/>
        <v>8</v>
      </c>
      <c r="T82" s="20">
        <f t="shared" si="19"/>
        <v>7.5</v>
      </c>
      <c r="U82" s="21">
        <f t="shared" si="19"/>
        <v>9.5</v>
      </c>
      <c r="V82" s="21">
        <f t="shared" si="19"/>
        <v>8</v>
      </c>
      <c r="W82" s="21">
        <f t="shared" si="19"/>
        <v>0</v>
      </c>
      <c r="X82" s="21">
        <f t="shared" si="19"/>
        <v>8</v>
      </c>
      <c r="Y82" s="21">
        <f t="shared" si="19"/>
        <v>8</v>
      </c>
      <c r="Z82" s="31">
        <f t="shared" si="19"/>
        <v>8</v>
      </c>
      <c r="AA82" s="20">
        <f t="shared" si="19"/>
        <v>0</v>
      </c>
      <c r="AB82" s="21">
        <f t="shared" si="19"/>
        <v>0</v>
      </c>
      <c r="AC82" s="21">
        <f t="shared" si="19"/>
        <v>8</v>
      </c>
      <c r="AD82" s="21">
        <f t="shared" si="19"/>
        <v>7.5</v>
      </c>
      <c r="AE82" s="21">
        <f t="shared" si="19"/>
        <v>9.5</v>
      </c>
      <c r="AF82" s="21">
        <f t="shared" si="19"/>
        <v>0</v>
      </c>
      <c r="AG82" s="32">
        <f t="shared" si="19"/>
        <v>8</v>
      </c>
      <c r="AH82" s="479"/>
      <c r="AI82" s="534"/>
      <c r="AJ82" s="525"/>
      <c r="AK82" s="268"/>
    </row>
    <row r="83" spans="2:37" hidden="1" x14ac:dyDescent="0.15">
      <c r="B83" s="526" t="str">
        <f>""&amp;B16</f>
        <v>看護職員</v>
      </c>
      <c r="C83" s="492" t="s">
        <v>41</v>
      </c>
      <c r="D83" s="476" t="s">
        <v>42</v>
      </c>
      <c r="E83" s="493"/>
      <c r="F83" s="104" t="str">
        <f>""&amp;F16</f>
        <v>－</v>
      </c>
      <c r="G83" s="105" t="str">
        <f t="shared" ref="G83:AG83" si="20">""&amp;G16</f>
        <v>N</v>
      </c>
      <c r="H83" s="105" t="str">
        <f t="shared" si="20"/>
        <v>N</v>
      </c>
      <c r="I83" s="105" t="str">
        <f t="shared" si="20"/>
        <v>休</v>
      </c>
      <c r="J83" s="105" t="str">
        <f t="shared" si="20"/>
        <v>N</v>
      </c>
      <c r="K83" s="105" t="str">
        <f t="shared" si="20"/>
        <v>N</v>
      </c>
      <c r="L83" s="107" t="str">
        <f t="shared" si="20"/>
        <v>休</v>
      </c>
      <c r="M83" s="104" t="str">
        <f t="shared" si="20"/>
        <v>N</v>
      </c>
      <c r="N83" s="105" t="str">
        <f t="shared" si="20"/>
        <v>N</v>
      </c>
      <c r="O83" s="105" t="str">
        <f t="shared" si="20"/>
        <v>●</v>
      </c>
      <c r="P83" s="105" t="str">
        <f t="shared" si="20"/>
        <v>－</v>
      </c>
      <c r="Q83" s="105" t="str">
        <f t="shared" si="20"/>
        <v>休</v>
      </c>
      <c r="R83" s="105" t="str">
        <f t="shared" si="20"/>
        <v>N</v>
      </c>
      <c r="S83" s="107" t="str">
        <f t="shared" si="20"/>
        <v>休</v>
      </c>
      <c r="T83" s="104" t="str">
        <f t="shared" si="20"/>
        <v>N</v>
      </c>
      <c r="U83" s="105" t="str">
        <f t="shared" si="20"/>
        <v>N</v>
      </c>
      <c r="V83" s="105" t="str">
        <f t="shared" si="20"/>
        <v>休</v>
      </c>
      <c r="W83" s="105" t="str">
        <f t="shared" si="20"/>
        <v>休</v>
      </c>
      <c r="X83" s="105" t="str">
        <f t="shared" si="20"/>
        <v>N</v>
      </c>
      <c r="Y83" s="105" t="str">
        <f t="shared" si="20"/>
        <v>●</v>
      </c>
      <c r="Z83" s="107" t="str">
        <f t="shared" si="20"/>
        <v>－</v>
      </c>
      <c r="AA83" s="104" t="str">
        <f t="shared" si="20"/>
        <v>N</v>
      </c>
      <c r="AB83" s="105" t="str">
        <f t="shared" si="20"/>
        <v>N</v>
      </c>
      <c r="AC83" s="105" t="str">
        <f t="shared" si="20"/>
        <v>休</v>
      </c>
      <c r="AD83" s="105" t="str">
        <f t="shared" si="20"/>
        <v>N</v>
      </c>
      <c r="AE83" s="105" t="str">
        <f t="shared" si="20"/>
        <v>N</v>
      </c>
      <c r="AF83" s="105" t="str">
        <f t="shared" si="20"/>
        <v>休</v>
      </c>
      <c r="AG83" s="107" t="str">
        <f t="shared" si="20"/>
        <v>N</v>
      </c>
      <c r="AH83" s="479">
        <f>SUM(F87:AG87)</f>
        <v>163.5</v>
      </c>
      <c r="AI83" s="534">
        <f>ROUNDDOWN(AH83/4,1)</f>
        <v>40.799999999999997</v>
      </c>
      <c r="AJ83" s="523">
        <f>ROUNDDOWN(AI83/AJ$9,1)</f>
        <v>1</v>
      </c>
      <c r="AK83" s="267"/>
    </row>
    <row r="84" spans="2:37" hidden="1" x14ac:dyDescent="0.15">
      <c r="B84" s="527"/>
      <c r="C84" s="492"/>
      <c r="D84" s="476"/>
      <c r="E84" s="531"/>
      <c r="F84" s="20">
        <f t="shared" ref="F84:AG84" si="21">IF(F83="",0,IF($B83="",0,IF($B83="管理者",0,IF($B83="介護支援専門員",0,VLOOKUP(F83,$D$39:$AE$58,27,FALSE)))))</f>
        <v>2.5</v>
      </c>
      <c r="G84" s="21">
        <f t="shared" si="21"/>
        <v>8</v>
      </c>
      <c r="H84" s="21">
        <f t="shared" si="21"/>
        <v>8</v>
      </c>
      <c r="I84" s="21">
        <f t="shared" si="21"/>
        <v>0</v>
      </c>
      <c r="J84" s="21">
        <f t="shared" si="21"/>
        <v>8</v>
      </c>
      <c r="K84" s="21">
        <f t="shared" si="21"/>
        <v>8</v>
      </c>
      <c r="L84" s="31">
        <f t="shared" si="21"/>
        <v>0</v>
      </c>
      <c r="M84" s="20">
        <f t="shared" si="21"/>
        <v>8</v>
      </c>
      <c r="N84" s="21">
        <f t="shared" si="21"/>
        <v>8</v>
      </c>
      <c r="O84" s="21">
        <f t="shared" si="21"/>
        <v>3.5</v>
      </c>
      <c r="P84" s="21">
        <f t="shared" si="21"/>
        <v>2.5</v>
      </c>
      <c r="Q84" s="21">
        <f t="shared" si="21"/>
        <v>0</v>
      </c>
      <c r="R84" s="21">
        <f t="shared" si="21"/>
        <v>8</v>
      </c>
      <c r="S84" s="31">
        <f t="shared" si="21"/>
        <v>0</v>
      </c>
      <c r="T84" s="20">
        <f t="shared" si="21"/>
        <v>8</v>
      </c>
      <c r="U84" s="21">
        <f t="shared" si="21"/>
        <v>8</v>
      </c>
      <c r="V84" s="21">
        <f t="shared" si="21"/>
        <v>0</v>
      </c>
      <c r="W84" s="21">
        <f t="shared" si="21"/>
        <v>0</v>
      </c>
      <c r="X84" s="21">
        <f t="shared" si="21"/>
        <v>8</v>
      </c>
      <c r="Y84" s="21">
        <f t="shared" si="21"/>
        <v>3.5</v>
      </c>
      <c r="Z84" s="31">
        <f t="shared" si="21"/>
        <v>2.5</v>
      </c>
      <c r="AA84" s="20">
        <f t="shared" si="21"/>
        <v>8</v>
      </c>
      <c r="AB84" s="21">
        <f t="shared" si="21"/>
        <v>8</v>
      </c>
      <c r="AC84" s="21">
        <f t="shared" si="21"/>
        <v>0</v>
      </c>
      <c r="AD84" s="21">
        <f t="shared" si="21"/>
        <v>8</v>
      </c>
      <c r="AE84" s="21">
        <f t="shared" si="21"/>
        <v>8</v>
      </c>
      <c r="AF84" s="21">
        <f t="shared" si="21"/>
        <v>0</v>
      </c>
      <c r="AG84" s="32">
        <f t="shared" si="21"/>
        <v>8</v>
      </c>
      <c r="AH84" s="479"/>
      <c r="AI84" s="534"/>
      <c r="AJ84" s="524"/>
      <c r="AK84" s="267"/>
    </row>
    <row r="85" spans="2:37" hidden="1" x14ac:dyDescent="0.15">
      <c r="B85" s="527"/>
      <c r="C85" s="492"/>
      <c r="D85" s="476"/>
      <c r="E85" s="531"/>
      <c r="F85" s="20"/>
      <c r="G85" s="21"/>
      <c r="H85" s="21"/>
      <c r="I85" s="21"/>
      <c r="J85" s="21"/>
      <c r="K85" s="21"/>
      <c r="L85" s="31"/>
      <c r="M85" s="20"/>
      <c r="N85" s="21"/>
      <c r="O85" s="21"/>
      <c r="P85" s="21"/>
      <c r="Q85" s="21"/>
      <c r="R85" s="21"/>
      <c r="S85" s="31"/>
      <c r="T85" s="20"/>
      <c r="U85" s="21"/>
      <c r="V85" s="21"/>
      <c r="W85" s="21"/>
      <c r="X85" s="21"/>
      <c r="Y85" s="21"/>
      <c r="Z85" s="31"/>
      <c r="AA85" s="20"/>
      <c r="AB85" s="21"/>
      <c r="AC85" s="21"/>
      <c r="AD85" s="21"/>
      <c r="AE85" s="21"/>
      <c r="AF85" s="21"/>
      <c r="AG85" s="32"/>
      <c r="AH85" s="479"/>
      <c r="AI85" s="534"/>
      <c r="AJ85" s="524"/>
      <c r="AK85" s="267"/>
    </row>
    <row r="86" spans="2:37" hidden="1" x14ac:dyDescent="0.15">
      <c r="B86" s="527"/>
      <c r="C86" s="492"/>
      <c r="D86" s="476"/>
      <c r="E86" s="531"/>
      <c r="F86" s="26">
        <f t="shared" ref="F86:AG86" si="22">IF(F83="",0,IF($B83="",0,IF($B83="介護従事者",VLOOKUP(F83,$D$39:$AE$58,27,FALSE),IF($B83="看護職員",VLOOKUP(F83,$D$39:$AE$58,27,FALSE),IF($B83="管理者",0,IF($B83="介護支援専門員",0,VLOOKUP(F83,$D$39:$AE$58,27,FALSE)))))))</f>
        <v>2.5</v>
      </c>
      <c r="G86" s="27">
        <f t="shared" si="22"/>
        <v>8</v>
      </c>
      <c r="H86" s="27">
        <f t="shared" si="22"/>
        <v>8</v>
      </c>
      <c r="I86" s="27">
        <f t="shared" si="22"/>
        <v>0</v>
      </c>
      <c r="J86" s="27">
        <f t="shared" si="22"/>
        <v>8</v>
      </c>
      <c r="K86" s="27">
        <f t="shared" si="22"/>
        <v>8</v>
      </c>
      <c r="L86" s="28">
        <f t="shared" si="22"/>
        <v>0</v>
      </c>
      <c r="M86" s="26">
        <f t="shared" si="22"/>
        <v>8</v>
      </c>
      <c r="N86" s="27">
        <f t="shared" si="22"/>
        <v>8</v>
      </c>
      <c r="O86" s="27">
        <f t="shared" si="22"/>
        <v>3.5</v>
      </c>
      <c r="P86" s="27">
        <f t="shared" si="22"/>
        <v>2.5</v>
      </c>
      <c r="Q86" s="27">
        <f t="shared" si="22"/>
        <v>0</v>
      </c>
      <c r="R86" s="27">
        <f t="shared" si="22"/>
        <v>8</v>
      </c>
      <c r="S86" s="28">
        <f t="shared" si="22"/>
        <v>0</v>
      </c>
      <c r="T86" s="26">
        <f t="shared" si="22"/>
        <v>8</v>
      </c>
      <c r="U86" s="27">
        <f t="shared" si="22"/>
        <v>8</v>
      </c>
      <c r="V86" s="27">
        <f t="shared" si="22"/>
        <v>0</v>
      </c>
      <c r="W86" s="27">
        <f t="shared" si="22"/>
        <v>0</v>
      </c>
      <c r="X86" s="27">
        <f t="shared" si="22"/>
        <v>8</v>
      </c>
      <c r="Y86" s="27">
        <f t="shared" si="22"/>
        <v>3.5</v>
      </c>
      <c r="Z86" s="28">
        <f t="shared" si="22"/>
        <v>2.5</v>
      </c>
      <c r="AA86" s="26">
        <f t="shared" si="22"/>
        <v>8</v>
      </c>
      <c r="AB86" s="27">
        <f t="shared" si="22"/>
        <v>8</v>
      </c>
      <c r="AC86" s="27">
        <f t="shared" si="22"/>
        <v>0</v>
      </c>
      <c r="AD86" s="27">
        <f t="shared" si="22"/>
        <v>8</v>
      </c>
      <c r="AE86" s="27">
        <f t="shared" si="22"/>
        <v>8</v>
      </c>
      <c r="AF86" s="27">
        <f t="shared" si="22"/>
        <v>0</v>
      </c>
      <c r="AG86" s="29">
        <f t="shared" si="22"/>
        <v>8</v>
      </c>
      <c r="AH86" s="479"/>
      <c r="AI86" s="534"/>
      <c r="AJ86" s="524"/>
      <c r="AK86" s="267"/>
    </row>
    <row r="87" spans="2:37" hidden="1" x14ac:dyDescent="0.15">
      <c r="B87" s="527"/>
      <c r="C87" s="492"/>
      <c r="D87" s="476"/>
      <c r="E87" s="494"/>
      <c r="F87" s="20">
        <f t="shared" ref="F87:AG87" si="23">IF(F83="",0,VLOOKUP(F83,$D$39:$AD$58,22,FALSE))</f>
        <v>9.5</v>
      </c>
      <c r="G87" s="21">
        <f t="shared" si="23"/>
        <v>8</v>
      </c>
      <c r="H87" s="21">
        <f t="shared" si="23"/>
        <v>8</v>
      </c>
      <c r="I87" s="21">
        <f t="shared" si="23"/>
        <v>0</v>
      </c>
      <c r="J87" s="21">
        <f t="shared" si="23"/>
        <v>8</v>
      </c>
      <c r="K87" s="21">
        <f t="shared" si="23"/>
        <v>8</v>
      </c>
      <c r="L87" s="31">
        <f t="shared" si="23"/>
        <v>0</v>
      </c>
      <c r="M87" s="20">
        <f t="shared" si="23"/>
        <v>8</v>
      </c>
      <c r="N87" s="21">
        <f t="shared" si="23"/>
        <v>8</v>
      </c>
      <c r="O87" s="21">
        <f t="shared" si="23"/>
        <v>7.5</v>
      </c>
      <c r="P87" s="21">
        <f t="shared" si="23"/>
        <v>9.5</v>
      </c>
      <c r="Q87" s="21">
        <f t="shared" si="23"/>
        <v>0</v>
      </c>
      <c r="R87" s="21">
        <f t="shared" si="23"/>
        <v>8</v>
      </c>
      <c r="S87" s="31">
        <f t="shared" si="23"/>
        <v>0</v>
      </c>
      <c r="T87" s="20">
        <f t="shared" si="23"/>
        <v>8</v>
      </c>
      <c r="U87" s="21">
        <f t="shared" si="23"/>
        <v>8</v>
      </c>
      <c r="V87" s="21">
        <f t="shared" si="23"/>
        <v>0</v>
      </c>
      <c r="W87" s="21">
        <f t="shared" si="23"/>
        <v>0</v>
      </c>
      <c r="X87" s="21">
        <f t="shared" si="23"/>
        <v>8</v>
      </c>
      <c r="Y87" s="21">
        <f t="shared" si="23"/>
        <v>7.5</v>
      </c>
      <c r="Z87" s="31">
        <f t="shared" si="23"/>
        <v>9.5</v>
      </c>
      <c r="AA87" s="20">
        <f t="shared" si="23"/>
        <v>8</v>
      </c>
      <c r="AB87" s="21">
        <f t="shared" si="23"/>
        <v>8</v>
      </c>
      <c r="AC87" s="21">
        <f t="shared" si="23"/>
        <v>0</v>
      </c>
      <c r="AD87" s="21">
        <f t="shared" si="23"/>
        <v>8</v>
      </c>
      <c r="AE87" s="21">
        <f t="shared" si="23"/>
        <v>8</v>
      </c>
      <c r="AF87" s="21">
        <f t="shared" si="23"/>
        <v>0</v>
      </c>
      <c r="AG87" s="32">
        <f t="shared" si="23"/>
        <v>8</v>
      </c>
      <c r="AH87" s="479"/>
      <c r="AI87" s="534"/>
      <c r="AJ87" s="525"/>
      <c r="AK87" s="267"/>
    </row>
    <row r="88" spans="2:37" hidden="1" x14ac:dyDescent="0.15">
      <c r="B88" s="526" t="str">
        <f>""&amp;B17</f>
        <v>介護従事者</v>
      </c>
      <c r="C88" s="492" t="s">
        <v>36</v>
      </c>
      <c r="D88" s="476" t="s">
        <v>42</v>
      </c>
      <c r="E88" s="477"/>
      <c r="F88" s="104" t="str">
        <f>""&amp;F17</f>
        <v>●</v>
      </c>
      <c r="G88" s="105" t="str">
        <f t="shared" ref="G88:AG88" si="24">""&amp;G17</f>
        <v>－</v>
      </c>
      <c r="H88" s="105" t="str">
        <f t="shared" si="24"/>
        <v>休</v>
      </c>
      <c r="I88" s="105" t="str">
        <f t="shared" si="24"/>
        <v>N</v>
      </c>
      <c r="J88" s="105" t="str">
        <f t="shared" si="24"/>
        <v>休</v>
      </c>
      <c r="K88" s="105" t="str">
        <f t="shared" si="24"/>
        <v>●</v>
      </c>
      <c r="L88" s="107" t="str">
        <f t="shared" si="24"/>
        <v>－</v>
      </c>
      <c r="M88" s="104" t="str">
        <f t="shared" si="24"/>
        <v>N</v>
      </c>
      <c r="N88" s="105" t="str">
        <f t="shared" si="24"/>
        <v>N</v>
      </c>
      <c r="O88" s="105" t="str">
        <f t="shared" si="24"/>
        <v>休</v>
      </c>
      <c r="P88" s="105" t="str">
        <f t="shared" si="24"/>
        <v>●</v>
      </c>
      <c r="Q88" s="105" t="str">
        <f t="shared" si="24"/>
        <v>－</v>
      </c>
      <c r="R88" s="105" t="str">
        <f t="shared" si="24"/>
        <v>休</v>
      </c>
      <c r="S88" s="107" t="str">
        <f t="shared" si="24"/>
        <v>H</v>
      </c>
      <c r="T88" s="104" t="str">
        <f t="shared" si="24"/>
        <v>N</v>
      </c>
      <c r="U88" s="105" t="str">
        <f t="shared" si="24"/>
        <v>●</v>
      </c>
      <c r="V88" s="105" t="str">
        <f t="shared" si="24"/>
        <v>－</v>
      </c>
      <c r="W88" s="105" t="str">
        <f t="shared" si="24"/>
        <v>N</v>
      </c>
      <c r="X88" s="105" t="str">
        <f t="shared" si="24"/>
        <v>休</v>
      </c>
      <c r="Y88" s="105" t="str">
        <f t="shared" si="24"/>
        <v>休</v>
      </c>
      <c r="Z88" s="107" t="str">
        <f t="shared" si="24"/>
        <v>●</v>
      </c>
      <c r="AA88" s="104" t="str">
        <f t="shared" si="24"/>
        <v>－</v>
      </c>
      <c r="AB88" s="105" t="str">
        <f t="shared" si="24"/>
        <v>N</v>
      </c>
      <c r="AC88" s="105" t="str">
        <f t="shared" si="24"/>
        <v>N</v>
      </c>
      <c r="AD88" s="105" t="str">
        <f t="shared" si="24"/>
        <v>休</v>
      </c>
      <c r="AE88" s="105" t="str">
        <f t="shared" si="24"/>
        <v>●</v>
      </c>
      <c r="AF88" s="105" t="str">
        <f t="shared" si="24"/>
        <v>－</v>
      </c>
      <c r="AG88" s="107" t="str">
        <f t="shared" si="24"/>
        <v>休</v>
      </c>
      <c r="AH88" s="479">
        <f>SUM(F92:AG92)</f>
        <v>166</v>
      </c>
      <c r="AI88" s="534">
        <f>ROUNDDOWN(AH88/4,1)</f>
        <v>41.5</v>
      </c>
      <c r="AJ88" s="523">
        <f>ROUNDDOWN(AI88/AJ$9,1)</f>
        <v>1</v>
      </c>
      <c r="AK88" s="267"/>
    </row>
    <row r="89" spans="2:37" ht="12" hidden="1" customHeight="1" x14ac:dyDescent="0.15">
      <c r="B89" s="527"/>
      <c r="C89" s="492"/>
      <c r="D89" s="476"/>
      <c r="E89" s="537"/>
      <c r="F89" s="20">
        <f t="shared" ref="F89:AG89" si="25">IF(F88="",0,IF($B88="",0,IF($B88="管理者",0,IF($B88="介護支援専門員",0,VLOOKUP(F88,$D$39:$AE$58,27,FALSE)))))</f>
        <v>3.5</v>
      </c>
      <c r="G89" s="21">
        <f t="shared" si="25"/>
        <v>2.5</v>
      </c>
      <c r="H89" s="21">
        <f t="shared" si="25"/>
        <v>0</v>
      </c>
      <c r="I89" s="21">
        <f t="shared" si="25"/>
        <v>8</v>
      </c>
      <c r="J89" s="21">
        <f t="shared" si="25"/>
        <v>0</v>
      </c>
      <c r="K89" s="21">
        <f t="shared" si="25"/>
        <v>3.5</v>
      </c>
      <c r="L89" s="31">
        <f t="shared" si="25"/>
        <v>2.5</v>
      </c>
      <c r="M89" s="20">
        <f t="shared" si="25"/>
        <v>8</v>
      </c>
      <c r="N89" s="21">
        <f t="shared" si="25"/>
        <v>8</v>
      </c>
      <c r="O89" s="21">
        <f t="shared" si="25"/>
        <v>0</v>
      </c>
      <c r="P89" s="21">
        <f t="shared" si="25"/>
        <v>3.5</v>
      </c>
      <c r="Q89" s="21">
        <f t="shared" si="25"/>
        <v>2.5</v>
      </c>
      <c r="R89" s="21">
        <f t="shared" si="25"/>
        <v>0</v>
      </c>
      <c r="S89" s="31">
        <f t="shared" si="25"/>
        <v>8</v>
      </c>
      <c r="T89" s="20">
        <f t="shared" si="25"/>
        <v>8</v>
      </c>
      <c r="U89" s="21">
        <f t="shared" si="25"/>
        <v>3.5</v>
      </c>
      <c r="V89" s="21">
        <f t="shared" si="25"/>
        <v>2.5</v>
      </c>
      <c r="W89" s="21">
        <f t="shared" si="25"/>
        <v>8</v>
      </c>
      <c r="X89" s="21">
        <f t="shared" si="25"/>
        <v>0</v>
      </c>
      <c r="Y89" s="21">
        <f t="shared" si="25"/>
        <v>0</v>
      </c>
      <c r="Z89" s="31">
        <f t="shared" si="25"/>
        <v>3.5</v>
      </c>
      <c r="AA89" s="20">
        <f t="shared" si="25"/>
        <v>2.5</v>
      </c>
      <c r="AB89" s="21">
        <f t="shared" si="25"/>
        <v>8</v>
      </c>
      <c r="AC89" s="21">
        <f t="shared" si="25"/>
        <v>8</v>
      </c>
      <c r="AD89" s="21">
        <f t="shared" si="25"/>
        <v>0</v>
      </c>
      <c r="AE89" s="21">
        <f t="shared" si="25"/>
        <v>3.5</v>
      </c>
      <c r="AF89" s="21">
        <f t="shared" si="25"/>
        <v>2.5</v>
      </c>
      <c r="AG89" s="32">
        <f t="shared" si="25"/>
        <v>0</v>
      </c>
      <c r="AH89" s="479"/>
      <c r="AI89" s="534"/>
      <c r="AJ89" s="524"/>
      <c r="AK89" s="267"/>
    </row>
    <row r="90" spans="2:37" ht="12" hidden="1" customHeight="1" x14ac:dyDescent="0.15">
      <c r="B90" s="527"/>
      <c r="C90" s="492"/>
      <c r="D90" s="476"/>
      <c r="E90" s="537"/>
      <c r="F90" s="20"/>
      <c r="G90" s="21"/>
      <c r="H90" s="21"/>
      <c r="I90" s="21"/>
      <c r="J90" s="21"/>
      <c r="K90" s="21"/>
      <c r="L90" s="31"/>
      <c r="M90" s="20"/>
      <c r="N90" s="21"/>
      <c r="O90" s="21"/>
      <c r="P90" s="21"/>
      <c r="Q90" s="21"/>
      <c r="R90" s="21"/>
      <c r="S90" s="31"/>
      <c r="T90" s="20"/>
      <c r="U90" s="21"/>
      <c r="V90" s="21"/>
      <c r="W90" s="21"/>
      <c r="X90" s="21"/>
      <c r="Y90" s="21"/>
      <c r="Z90" s="31"/>
      <c r="AA90" s="20"/>
      <c r="AB90" s="21"/>
      <c r="AC90" s="21"/>
      <c r="AD90" s="21"/>
      <c r="AE90" s="21"/>
      <c r="AF90" s="21"/>
      <c r="AG90" s="32"/>
      <c r="AH90" s="479"/>
      <c r="AI90" s="534"/>
      <c r="AJ90" s="524"/>
      <c r="AK90" s="267"/>
    </row>
    <row r="91" spans="2:37" ht="12" hidden="1" customHeight="1" x14ac:dyDescent="0.15">
      <c r="B91" s="527"/>
      <c r="C91" s="492"/>
      <c r="D91" s="476"/>
      <c r="E91" s="537"/>
      <c r="F91" s="26">
        <f t="shared" ref="F91:AG91" si="26">IF(F88="",0,IF($B88="",0,IF($B88="介護従事者",VLOOKUP(F88,$D$39:$AE$58,27,FALSE),IF($B88="看護職員",VLOOKUP(F88,$D$39:$AE$58,27,FALSE),IF($B88="管理者",0,IF($B88="介護支援専門員",0,VLOOKUP(F88,$D$39:$AE$58,27,FALSE)))))))</f>
        <v>3.5</v>
      </c>
      <c r="G91" s="27">
        <f t="shared" si="26"/>
        <v>2.5</v>
      </c>
      <c r="H91" s="27">
        <f t="shared" si="26"/>
        <v>0</v>
      </c>
      <c r="I91" s="27">
        <f t="shared" si="26"/>
        <v>8</v>
      </c>
      <c r="J91" s="27">
        <f t="shared" si="26"/>
        <v>0</v>
      </c>
      <c r="K91" s="27">
        <f t="shared" si="26"/>
        <v>3.5</v>
      </c>
      <c r="L91" s="28">
        <f t="shared" si="26"/>
        <v>2.5</v>
      </c>
      <c r="M91" s="26">
        <f t="shared" si="26"/>
        <v>8</v>
      </c>
      <c r="N91" s="27">
        <f t="shared" si="26"/>
        <v>8</v>
      </c>
      <c r="O91" s="27">
        <f t="shared" si="26"/>
        <v>0</v>
      </c>
      <c r="P91" s="27">
        <f t="shared" si="26"/>
        <v>3.5</v>
      </c>
      <c r="Q91" s="27">
        <f t="shared" si="26"/>
        <v>2.5</v>
      </c>
      <c r="R91" s="27">
        <f t="shared" si="26"/>
        <v>0</v>
      </c>
      <c r="S91" s="28">
        <f t="shared" si="26"/>
        <v>8</v>
      </c>
      <c r="T91" s="26">
        <f t="shared" si="26"/>
        <v>8</v>
      </c>
      <c r="U91" s="27">
        <f t="shared" si="26"/>
        <v>3.5</v>
      </c>
      <c r="V91" s="27">
        <f t="shared" si="26"/>
        <v>2.5</v>
      </c>
      <c r="W91" s="27">
        <f t="shared" si="26"/>
        <v>8</v>
      </c>
      <c r="X91" s="27">
        <f t="shared" si="26"/>
        <v>0</v>
      </c>
      <c r="Y91" s="27">
        <f t="shared" si="26"/>
        <v>0</v>
      </c>
      <c r="Z91" s="28">
        <f t="shared" si="26"/>
        <v>3.5</v>
      </c>
      <c r="AA91" s="26">
        <f t="shared" si="26"/>
        <v>2.5</v>
      </c>
      <c r="AB91" s="27">
        <f t="shared" si="26"/>
        <v>8</v>
      </c>
      <c r="AC91" s="27">
        <f t="shared" si="26"/>
        <v>8</v>
      </c>
      <c r="AD91" s="27">
        <f t="shared" si="26"/>
        <v>0</v>
      </c>
      <c r="AE91" s="27">
        <f t="shared" si="26"/>
        <v>3.5</v>
      </c>
      <c r="AF91" s="27">
        <f t="shared" si="26"/>
        <v>2.5</v>
      </c>
      <c r="AG91" s="29">
        <f t="shared" si="26"/>
        <v>0</v>
      </c>
      <c r="AH91" s="479"/>
      <c r="AI91" s="534"/>
      <c r="AJ91" s="524"/>
      <c r="AK91" s="267"/>
    </row>
    <row r="92" spans="2:37" ht="12" hidden="1" customHeight="1" x14ac:dyDescent="0.15">
      <c r="B92" s="527"/>
      <c r="C92" s="492"/>
      <c r="D92" s="476"/>
      <c r="E92" s="478"/>
      <c r="F92" s="20">
        <f t="shared" ref="F92:AG92" si="27">IF(F88="",0,VLOOKUP(F88,$D$39:$AD$58,22,FALSE))</f>
        <v>7.5</v>
      </c>
      <c r="G92" s="21">
        <f t="shared" si="27"/>
        <v>9.5</v>
      </c>
      <c r="H92" s="21">
        <f t="shared" si="27"/>
        <v>0</v>
      </c>
      <c r="I92" s="21">
        <f t="shared" si="27"/>
        <v>8</v>
      </c>
      <c r="J92" s="21">
        <f t="shared" si="27"/>
        <v>0</v>
      </c>
      <c r="K92" s="21">
        <f t="shared" si="27"/>
        <v>7.5</v>
      </c>
      <c r="L92" s="31">
        <f t="shared" si="27"/>
        <v>9.5</v>
      </c>
      <c r="M92" s="20">
        <f t="shared" si="27"/>
        <v>8</v>
      </c>
      <c r="N92" s="21">
        <f t="shared" si="27"/>
        <v>8</v>
      </c>
      <c r="O92" s="21">
        <f t="shared" si="27"/>
        <v>0</v>
      </c>
      <c r="P92" s="21">
        <f t="shared" si="27"/>
        <v>7.5</v>
      </c>
      <c r="Q92" s="21">
        <f t="shared" si="27"/>
        <v>9.5</v>
      </c>
      <c r="R92" s="21">
        <f t="shared" si="27"/>
        <v>0</v>
      </c>
      <c r="S92" s="31">
        <f t="shared" si="27"/>
        <v>8</v>
      </c>
      <c r="T92" s="20">
        <f t="shared" si="27"/>
        <v>8</v>
      </c>
      <c r="U92" s="21">
        <f t="shared" si="27"/>
        <v>7.5</v>
      </c>
      <c r="V92" s="21">
        <f t="shared" si="27"/>
        <v>9.5</v>
      </c>
      <c r="W92" s="21">
        <f t="shared" si="27"/>
        <v>8</v>
      </c>
      <c r="X92" s="21">
        <f t="shared" si="27"/>
        <v>0</v>
      </c>
      <c r="Y92" s="21">
        <f t="shared" si="27"/>
        <v>0</v>
      </c>
      <c r="Z92" s="31">
        <f t="shared" si="27"/>
        <v>7.5</v>
      </c>
      <c r="AA92" s="20">
        <f t="shared" si="27"/>
        <v>9.5</v>
      </c>
      <c r="AB92" s="21">
        <f t="shared" si="27"/>
        <v>8</v>
      </c>
      <c r="AC92" s="21">
        <f t="shared" si="27"/>
        <v>8</v>
      </c>
      <c r="AD92" s="21">
        <f t="shared" si="27"/>
        <v>0</v>
      </c>
      <c r="AE92" s="21">
        <f t="shared" si="27"/>
        <v>7.5</v>
      </c>
      <c r="AF92" s="21">
        <f t="shared" si="27"/>
        <v>9.5</v>
      </c>
      <c r="AG92" s="32">
        <f t="shared" si="27"/>
        <v>0</v>
      </c>
      <c r="AH92" s="479"/>
      <c r="AI92" s="534"/>
      <c r="AJ92" s="525"/>
      <c r="AK92" s="267"/>
    </row>
    <row r="93" spans="2:37" hidden="1" x14ac:dyDescent="0.15">
      <c r="B93" s="526" t="str">
        <f>""&amp;B18</f>
        <v>介護従事者</v>
      </c>
      <c r="C93" s="492" t="s">
        <v>36</v>
      </c>
      <c r="D93" s="476" t="s">
        <v>42</v>
      </c>
      <c r="E93" s="477"/>
      <c r="F93" s="104" t="str">
        <f>""&amp;F18</f>
        <v>N</v>
      </c>
      <c r="G93" s="105" t="str">
        <f t="shared" ref="G93:AG93" si="28">""&amp;G18</f>
        <v>●</v>
      </c>
      <c r="H93" s="105" t="str">
        <f t="shared" si="28"/>
        <v>－</v>
      </c>
      <c r="I93" s="105" t="str">
        <f t="shared" si="28"/>
        <v>休</v>
      </c>
      <c r="J93" s="105" t="str">
        <f t="shared" si="28"/>
        <v>休</v>
      </c>
      <c r="K93" s="105" t="str">
        <f t="shared" si="28"/>
        <v>N</v>
      </c>
      <c r="L93" s="107" t="str">
        <f t="shared" si="28"/>
        <v>●</v>
      </c>
      <c r="M93" s="104" t="str">
        <f t="shared" si="28"/>
        <v>－</v>
      </c>
      <c r="N93" s="105" t="str">
        <f t="shared" si="28"/>
        <v>休</v>
      </c>
      <c r="O93" s="105" t="str">
        <f t="shared" si="28"/>
        <v>N</v>
      </c>
      <c r="P93" s="105" t="str">
        <f t="shared" si="28"/>
        <v>休</v>
      </c>
      <c r="Q93" s="105" t="str">
        <f t="shared" si="28"/>
        <v>●</v>
      </c>
      <c r="R93" s="105" t="str">
        <f t="shared" si="28"/>
        <v>－</v>
      </c>
      <c r="S93" s="107" t="str">
        <f t="shared" si="28"/>
        <v>休</v>
      </c>
      <c r="T93" s="104" t="str">
        <f t="shared" si="28"/>
        <v>O</v>
      </c>
      <c r="U93" s="105" t="str">
        <f t="shared" si="28"/>
        <v>N</v>
      </c>
      <c r="V93" s="105" t="str">
        <f t="shared" si="28"/>
        <v>●</v>
      </c>
      <c r="W93" s="105" t="str">
        <f t="shared" si="28"/>
        <v>－</v>
      </c>
      <c r="X93" s="105" t="str">
        <f t="shared" si="28"/>
        <v>休</v>
      </c>
      <c r="Y93" s="105" t="str">
        <f t="shared" si="28"/>
        <v>N</v>
      </c>
      <c r="Z93" s="107" t="str">
        <f t="shared" si="28"/>
        <v>休</v>
      </c>
      <c r="AA93" s="104" t="str">
        <f t="shared" si="28"/>
        <v>●</v>
      </c>
      <c r="AB93" s="105" t="str">
        <f t="shared" si="28"/>
        <v>－</v>
      </c>
      <c r="AC93" s="105" t="str">
        <f t="shared" si="28"/>
        <v>休</v>
      </c>
      <c r="AD93" s="105" t="str">
        <f t="shared" si="28"/>
        <v>N</v>
      </c>
      <c r="AE93" s="105" t="str">
        <f t="shared" si="28"/>
        <v>N</v>
      </c>
      <c r="AF93" s="105" t="str">
        <f t="shared" si="28"/>
        <v>●</v>
      </c>
      <c r="AG93" s="107" t="str">
        <f t="shared" si="28"/>
        <v>－</v>
      </c>
      <c r="AH93" s="479">
        <f>SUM(F97:AG97)</f>
        <v>166</v>
      </c>
      <c r="AI93" s="534">
        <f>ROUNDDOWN(AH93/4,1)</f>
        <v>41.5</v>
      </c>
      <c r="AJ93" s="523">
        <f>ROUNDDOWN(AI93/AJ$9,1)</f>
        <v>1</v>
      </c>
      <c r="AK93" s="267"/>
    </row>
    <row r="94" spans="2:37" ht="12" hidden="1" customHeight="1" x14ac:dyDescent="0.15">
      <c r="B94" s="527"/>
      <c r="C94" s="492"/>
      <c r="D94" s="476"/>
      <c r="E94" s="537"/>
      <c r="F94" s="20">
        <f t="shared" ref="F94:AG94" si="29">IF(F93="",0,IF($B93="",0,IF($B93="管理者",0,IF($B93="介護支援専門員",0,VLOOKUP(F93,$D$39:$AE$58,27,FALSE)))))</f>
        <v>8</v>
      </c>
      <c r="G94" s="21">
        <f t="shared" si="29"/>
        <v>3.5</v>
      </c>
      <c r="H94" s="21">
        <f t="shared" si="29"/>
        <v>2.5</v>
      </c>
      <c r="I94" s="21">
        <f t="shared" si="29"/>
        <v>0</v>
      </c>
      <c r="J94" s="21">
        <f t="shared" si="29"/>
        <v>0</v>
      </c>
      <c r="K94" s="21">
        <f t="shared" si="29"/>
        <v>8</v>
      </c>
      <c r="L94" s="31">
        <f t="shared" si="29"/>
        <v>3.5</v>
      </c>
      <c r="M94" s="20">
        <f t="shared" si="29"/>
        <v>2.5</v>
      </c>
      <c r="N94" s="21">
        <f t="shared" si="29"/>
        <v>0</v>
      </c>
      <c r="O94" s="21">
        <f t="shared" si="29"/>
        <v>8</v>
      </c>
      <c r="P94" s="21">
        <f t="shared" si="29"/>
        <v>0</v>
      </c>
      <c r="Q94" s="21">
        <f t="shared" si="29"/>
        <v>3.5</v>
      </c>
      <c r="R94" s="21">
        <f t="shared" si="29"/>
        <v>2.5</v>
      </c>
      <c r="S94" s="31">
        <f t="shared" si="29"/>
        <v>0</v>
      </c>
      <c r="T94" s="20">
        <f t="shared" si="29"/>
        <v>8</v>
      </c>
      <c r="U94" s="21">
        <f t="shared" si="29"/>
        <v>8</v>
      </c>
      <c r="V94" s="21">
        <f t="shared" si="29"/>
        <v>3.5</v>
      </c>
      <c r="W94" s="21">
        <f t="shared" si="29"/>
        <v>2.5</v>
      </c>
      <c r="X94" s="21">
        <f t="shared" si="29"/>
        <v>0</v>
      </c>
      <c r="Y94" s="21">
        <f t="shared" si="29"/>
        <v>8</v>
      </c>
      <c r="Z94" s="31">
        <f t="shared" si="29"/>
        <v>0</v>
      </c>
      <c r="AA94" s="20">
        <f t="shared" si="29"/>
        <v>3.5</v>
      </c>
      <c r="AB94" s="21">
        <f t="shared" si="29"/>
        <v>2.5</v>
      </c>
      <c r="AC94" s="21">
        <f t="shared" si="29"/>
        <v>0</v>
      </c>
      <c r="AD94" s="21">
        <f t="shared" si="29"/>
        <v>8</v>
      </c>
      <c r="AE94" s="21">
        <f t="shared" si="29"/>
        <v>8</v>
      </c>
      <c r="AF94" s="21">
        <f t="shared" si="29"/>
        <v>3.5</v>
      </c>
      <c r="AG94" s="32">
        <f t="shared" si="29"/>
        <v>2.5</v>
      </c>
      <c r="AH94" s="479"/>
      <c r="AI94" s="534"/>
      <c r="AJ94" s="524"/>
      <c r="AK94" s="267"/>
    </row>
    <row r="95" spans="2:37" ht="12" hidden="1" customHeight="1" x14ac:dyDescent="0.15">
      <c r="B95" s="527"/>
      <c r="C95" s="492"/>
      <c r="D95" s="476"/>
      <c r="E95" s="537"/>
      <c r="F95" s="20"/>
      <c r="G95" s="21"/>
      <c r="H95" s="21"/>
      <c r="I95" s="21"/>
      <c r="J95" s="21"/>
      <c r="K95" s="21"/>
      <c r="L95" s="31"/>
      <c r="M95" s="20"/>
      <c r="N95" s="21"/>
      <c r="O95" s="21"/>
      <c r="P95" s="21"/>
      <c r="Q95" s="21"/>
      <c r="R95" s="21"/>
      <c r="S95" s="31"/>
      <c r="T95" s="20"/>
      <c r="U95" s="21"/>
      <c r="V95" s="21"/>
      <c r="W95" s="21"/>
      <c r="X95" s="21"/>
      <c r="Y95" s="21"/>
      <c r="Z95" s="31"/>
      <c r="AA95" s="20"/>
      <c r="AB95" s="21"/>
      <c r="AC95" s="21"/>
      <c r="AD95" s="21"/>
      <c r="AE95" s="21"/>
      <c r="AF95" s="21"/>
      <c r="AG95" s="32"/>
      <c r="AH95" s="479"/>
      <c r="AI95" s="534"/>
      <c r="AJ95" s="524"/>
      <c r="AK95" s="267"/>
    </row>
    <row r="96" spans="2:37" ht="12" hidden="1" customHeight="1" x14ac:dyDescent="0.15">
      <c r="B96" s="527"/>
      <c r="C96" s="492"/>
      <c r="D96" s="476"/>
      <c r="E96" s="537"/>
      <c r="F96" s="26">
        <f t="shared" ref="F96:AG96" si="30">IF(F93="",0,IF($B93="",0,IF($B93="介護従事者",VLOOKUP(F93,$D$39:$AE$58,27,FALSE),IF($B93="看護職員",VLOOKUP(F93,$D$39:$AE$58,27,FALSE),IF($B93="管理者",0,IF($B93="介護支援専門員",0,VLOOKUP(F93,$D$39:$AE$58,27,FALSE)))))))</f>
        <v>8</v>
      </c>
      <c r="G96" s="27">
        <f t="shared" si="30"/>
        <v>3.5</v>
      </c>
      <c r="H96" s="27">
        <f t="shared" si="30"/>
        <v>2.5</v>
      </c>
      <c r="I96" s="27">
        <f t="shared" si="30"/>
        <v>0</v>
      </c>
      <c r="J96" s="27">
        <f t="shared" si="30"/>
        <v>0</v>
      </c>
      <c r="K96" s="27">
        <f t="shared" si="30"/>
        <v>8</v>
      </c>
      <c r="L96" s="28">
        <f t="shared" si="30"/>
        <v>3.5</v>
      </c>
      <c r="M96" s="26">
        <f t="shared" si="30"/>
        <v>2.5</v>
      </c>
      <c r="N96" s="27">
        <f t="shared" si="30"/>
        <v>0</v>
      </c>
      <c r="O96" s="27">
        <f t="shared" si="30"/>
        <v>8</v>
      </c>
      <c r="P96" s="27">
        <f t="shared" si="30"/>
        <v>0</v>
      </c>
      <c r="Q96" s="27">
        <f t="shared" si="30"/>
        <v>3.5</v>
      </c>
      <c r="R96" s="27">
        <f t="shared" si="30"/>
        <v>2.5</v>
      </c>
      <c r="S96" s="28">
        <f t="shared" si="30"/>
        <v>0</v>
      </c>
      <c r="T96" s="26">
        <f t="shared" si="30"/>
        <v>8</v>
      </c>
      <c r="U96" s="27">
        <f t="shared" si="30"/>
        <v>8</v>
      </c>
      <c r="V96" s="27">
        <f t="shared" si="30"/>
        <v>3.5</v>
      </c>
      <c r="W96" s="27">
        <f t="shared" si="30"/>
        <v>2.5</v>
      </c>
      <c r="X96" s="27">
        <f t="shared" si="30"/>
        <v>0</v>
      </c>
      <c r="Y96" s="27">
        <f t="shared" si="30"/>
        <v>8</v>
      </c>
      <c r="Z96" s="28">
        <f t="shared" si="30"/>
        <v>0</v>
      </c>
      <c r="AA96" s="26">
        <f t="shared" si="30"/>
        <v>3.5</v>
      </c>
      <c r="AB96" s="27">
        <f t="shared" si="30"/>
        <v>2.5</v>
      </c>
      <c r="AC96" s="27">
        <f t="shared" si="30"/>
        <v>0</v>
      </c>
      <c r="AD96" s="27">
        <f t="shared" si="30"/>
        <v>8</v>
      </c>
      <c r="AE96" s="27">
        <f t="shared" si="30"/>
        <v>8</v>
      </c>
      <c r="AF96" s="27">
        <f t="shared" si="30"/>
        <v>3.5</v>
      </c>
      <c r="AG96" s="29">
        <f t="shared" si="30"/>
        <v>2.5</v>
      </c>
      <c r="AH96" s="479"/>
      <c r="AI96" s="534"/>
      <c r="AJ96" s="524"/>
      <c r="AK96" s="267"/>
    </row>
    <row r="97" spans="2:37" ht="12" hidden="1" customHeight="1" x14ac:dyDescent="0.15">
      <c r="B97" s="527"/>
      <c r="C97" s="492"/>
      <c r="D97" s="476"/>
      <c r="E97" s="478"/>
      <c r="F97" s="20">
        <f t="shared" ref="F97:AG97" si="31">IF(F93="",0,VLOOKUP(F93,$D$39:$AD$58,22,FALSE))</f>
        <v>8</v>
      </c>
      <c r="G97" s="21">
        <f t="shared" si="31"/>
        <v>7.5</v>
      </c>
      <c r="H97" s="21">
        <f t="shared" si="31"/>
        <v>9.5</v>
      </c>
      <c r="I97" s="21">
        <f t="shared" si="31"/>
        <v>0</v>
      </c>
      <c r="J97" s="21">
        <f t="shared" si="31"/>
        <v>0</v>
      </c>
      <c r="K97" s="21">
        <f t="shared" si="31"/>
        <v>8</v>
      </c>
      <c r="L97" s="31">
        <f t="shared" si="31"/>
        <v>7.5</v>
      </c>
      <c r="M97" s="20">
        <f t="shared" si="31"/>
        <v>9.5</v>
      </c>
      <c r="N97" s="21">
        <f t="shared" si="31"/>
        <v>0</v>
      </c>
      <c r="O97" s="21">
        <f t="shared" si="31"/>
        <v>8</v>
      </c>
      <c r="P97" s="21">
        <f t="shared" si="31"/>
        <v>0</v>
      </c>
      <c r="Q97" s="21">
        <f t="shared" si="31"/>
        <v>7.5</v>
      </c>
      <c r="R97" s="21">
        <f t="shared" si="31"/>
        <v>9.5</v>
      </c>
      <c r="S97" s="31">
        <f t="shared" si="31"/>
        <v>0</v>
      </c>
      <c r="T97" s="20">
        <f t="shared" si="31"/>
        <v>8</v>
      </c>
      <c r="U97" s="21">
        <f t="shared" si="31"/>
        <v>8</v>
      </c>
      <c r="V97" s="21">
        <f t="shared" si="31"/>
        <v>7.5</v>
      </c>
      <c r="W97" s="21">
        <f t="shared" si="31"/>
        <v>9.5</v>
      </c>
      <c r="X97" s="21">
        <f t="shared" si="31"/>
        <v>0</v>
      </c>
      <c r="Y97" s="21">
        <f t="shared" si="31"/>
        <v>8</v>
      </c>
      <c r="Z97" s="31">
        <f t="shared" si="31"/>
        <v>0</v>
      </c>
      <c r="AA97" s="20">
        <f t="shared" si="31"/>
        <v>7.5</v>
      </c>
      <c r="AB97" s="21">
        <f t="shared" si="31"/>
        <v>9.5</v>
      </c>
      <c r="AC97" s="21">
        <f t="shared" si="31"/>
        <v>0</v>
      </c>
      <c r="AD97" s="21">
        <f t="shared" si="31"/>
        <v>8</v>
      </c>
      <c r="AE97" s="21">
        <f t="shared" si="31"/>
        <v>8</v>
      </c>
      <c r="AF97" s="21">
        <f t="shared" si="31"/>
        <v>7.5</v>
      </c>
      <c r="AG97" s="32">
        <f t="shared" si="31"/>
        <v>9.5</v>
      </c>
      <c r="AH97" s="479"/>
      <c r="AI97" s="534"/>
      <c r="AJ97" s="525"/>
      <c r="AK97" s="267"/>
    </row>
    <row r="98" spans="2:37" hidden="1" x14ac:dyDescent="0.15">
      <c r="B98" s="526" t="str">
        <f>""&amp;B19</f>
        <v>介護従事者</v>
      </c>
      <c r="C98" s="492" t="s">
        <v>36</v>
      </c>
      <c r="D98" s="476" t="s">
        <v>42</v>
      </c>
      <c r="E98" s="477"/>
      <c r="F98" s="104" t="str">
        <f>""&amp;F19</f>
        <v/>
      </c>
      <c r="G98" s="105" t="str">
        <f t="shared" ref="G98:AG98" si="32">""&amp;G19</f>
        <v>休</v>
      </c>
      <c r="H98" s="105" t="str">
        <f t="shared" si="32"/>
        <v>●</v>
      </c>
      <c r="I98" s="105" t="str">
        <f t="shared" si="32"/>
        <v>－</v>
      </c>
      <c r="J98" s="105" t="str">
        <f t="shared" si="32"/>
        <v>n1</v>
      </c>
      <c r="K98" s="105" t="str">
        <f t="shared" si="32"/>
        <v>n1</v>
      </c>
      <c r="L98" s="107" t="str">
        <f t="shared" si="32"/>
        <v>休</v>
      </c>
      <c r="M98" s="104" t="str">
        <f t="shared" si="32"/>
        <v>●</v>
      </c>
      <c r="N98" s="105" t="str">
        <f t="shared" si="32"/>
        <v>－</v>
      </c>
      <c r="O98" s="105" t="str">
        <f t="shared" si="32"/>
        <v>n1</v>
      </c>
      <c r="P98" s="105" t="str">
        <f t="shared" si="32"/>
        <v>n1</v>
      </c>
      <c r="Q98" s="105" t="str">
        <f t="shared" si="32"/>
        <v>休</v>
      </c>
      <c r="R98" s="105" t="str">
        <f t="shared" si="32"/>
        <v>●</v>
      </c>
      <c r="S98" s="107" t="str">
        <f t="shared" si="32"/>
        <v>－</v>
      </c>
      <c r="T98" s="104" t="str">
        <f t="shared" si="32"/>
        <v>休</v>
      </c>
      <c r="U98" s="105" t="str">
        <f t="shared" si="32"/>
        <v>n1</v>
      </c>
      <c r="V98" s="105" t="str">
        <f t="shared" si="32"/>
        <v>n1</v>
      </c>
      <c r="W98" s="105" t="str">
        <f t="shared" si="32"/>
        <v>●</v>
      </c>
      <c r="X98" s="105" t="str">
        <f t="shared" si="32"/>
        <v>－</v>
      </c>
      <c r="Y98" s="105" t="str">
        <f t="shared" si="32"/>
        <v>休</v>
      </c>
      <c r="Z98" s="107" t="str">
        <f t="shared" si="32"/>
        <v>休</v>
      </c>
      <c r="AA98" s="104" t="str">
        <f t="shared" si="32"/>
        <v>n2</v>
      </c>
      <c r="AB98" s="105" t="str">
        <f t="shared" si="32"/>
        <v>●</v>
      </c>
      <c r="AC98" s="105" t="str">
        <f t="shared" si="32"/>
        <v>－</v>
      </c>
      <c r="AD98" s="105" t="str">
        <f t="shared" si="32"/>
        <v>休</v>
      </c>
      <c r="AE98" s="105" t="str">
        <f t="shared" si="32"/>
        <v>n1</v>
      </c>
      <c r="AF98" s="105" t="str">
        <f t="shared" si="32"/>
        <v>n2</v>
      </c>
      <c r="AG98" s="107" t="str">
        <f t="shared" si="32"/>
        <v>休</v>
      </c>
      <c r="AH98" s="479">
        <f>SUM(F102:AG102)</f>
        <v>121</v>
      </c>
      <c r="AI98" s="534">
        <f>ROUNDDOWN(AH98/4,1)</f>
        <v>30.2</v>
      </c>
      <c r="AJ98" s="523">
        <f>ROUNDDOWN(AI98/AJ$9,1)</f>
        <v>0.7</v>
      </c>
      <c r="AK98" s="267"/>
    </row>
    <row r="99" spans="2:37" ht="12" hidden="1" customHeight="1" x14ac:dyDescent="0.15">
      <c r="B99" s="527"/>
      <c r="C99" s="492"/>
      <c r="D99" s="476"/>
      <c r="E99" s="537"/>
      <c r="F99" s="20">
        <f t="shared" ref="F99:AG99" si="33">IF(F98="",0,IF($B98="",0,IF($B98="管理者",0,IF($B98="介護支援専門員",0,VLOOKUP(F98,$D$39:$AE$58,27,FALSE)))))</f>
        <v>0</v>
      </c>
      <c r="G99" s="21">
        <f t="shared" si="33"/>
        <v>0</v>
      </c>
      <c r="H99" s="21">
        <f t="shared" si="33"/>
        <v>3.5</v>
      </c>
      <c r="I99" s="21">
        <f>IF(I98="",0,IF($B98="",0,IF($B98="管理者",0,IF($B98="介護支援専門員",0,VLOOKUP(I98,$D$39:$AE$58,27,FALSE)))))</f>
        <v>2.5</v>
      </c>
      <c r="J99" s="21">
        <f t="shared" si="33"/>
        <v>4</v>
      </c>
      <c r="K99" s="21">
        <f t="shared" si="33"/>
        <v>4</v>
      </c>
      <c r="L99" s="31">
        <f t="shared" si="33"/>
        <v>0</v>
      </c>
      <c r="M99" s="20">
        <f t="shared" si="33"/>
        <v>3.5</v>
      </c>
      <c r="N99" s="21">
        <f t="shared" si="33"/>
        <v>2.5</v>
      </c>
      <c r="O99" s="21">
        <f t="shared" si="33"/>
        <v>4</v>
      </c>
      <c r="P99" s="21">
        <f t="shared" si="33"/>
        <v>4</v>
      </c>
      <c r="Q99" s="21">
        <f t="shared" si="33"/>
        <v>0</v>
      </c>
      <c r="R99" s="21">
        <f t="shared" si="33"/>
        <v>3.5</v>
      </c>
      <c r="S99" s="31">
        <f t="shared" si="33"/>
        <v>2.5</v>
      </c>
      <c r="T99" s="20">
        <f t="shared" si="33"/>
        <v>0</v>
      </c>
      <c r="U99" s="21">
        <f t="shared" si="33"/>
        <v>4</v>
      </c>
      <c r="V99" s="21">
        <f t="shared" si="33"/>
        <v>4</v>
      </c>
      <c r="W99" s="21">
        <f t="shared" si="33"/>
        <v>3.5</v>
      </c>
      <c r="X99" s="21">
        <f t="shared" si="33"/>
        <v>2.5</v>
      </c>
      <c r="Y99" s="21">
        <f t="shared" si="33"/>
        <v>0</v>
      </c>
      <c r="Z99" s="31">
        <f t="shared" si="33"/>
        <v>0</v>
      </c>
      <c r="AA99" s="20">
        <f t="shared" si="33"/>
        <v>4</v>
      </c>
      <c r="AB99" s="21">
        <f t="shared" si="33"/>
        <v>3.5</v>
      </c>
      <c r="AC99" s="21">
        <f t="shared" si="33"/>
        <v>2.5</v>
      </c>
      <c r="AD99" s="21">
        <f t="shared" si="33"/>
        <v>0</v>
      </c>
      <c r="AE99" s="21">
        <f t="shared" si="33"/>
        <v>4</v>
      </c>
      <c r="AF99" s="21">
        <f t="shared" si="33"/>
        <v>4</v>
      </c>
      <c r="AG99" s="32">
        <f t="shared" si="33"/>
        <v>0</v>
      </c>
      <c r="AH99" s="479"/>
      <c r="AI99" s="534"/>
      <c r="AJ99" s="524"/>
      <c r="AK99" s="267"/>
    </row>
    <row r="100" spans="2:37" ht="12" hidden="1" customHeight="1" x14ac:dyDescent="0.15">
      <c r="B100" s="527"/>
      <c r="C100" s="492"/>
      <c r="D100" s="476"/>
      <c r="E100" s="537"/>
      <c r="F100" s="20"/>
      <c r="G100" s="21"/>
      <c r="H100" s="21"/>
      <c r="I100" s="21"/>
      <c r="J100" s="21"/>
      <c r="K100" s="21"/>
      <c r="L100" s="31"/>
      <c r="M100" s="20"/>
      <c r="N100" s="21"/>
      <c r="O100" s="21"/>
      <c r="P100" s="21"/>
      <c r="Q100" s="21"/>
      <c r="R100" s="21"/>
      <c r="S100" s="31"/>
      <c r="T100" s="20"/>
      <c r="U100" s="21"/>
      <c r="V100" s="21"/>
      <c r="W100" s="21"/>
      <c r="X100" s="21"/>
      <c r="Y100" s="21"/>
      <c r="Z100" s="31"/>
      <c r="AA100" s="20"/>
      <c r="AB100" s="21"/>
      <c r="AC100" s="21"/>
      <c r="AD100" s="21"/>
      <c r="AE100" s="21"/>
      <c r="AF100" s="21"/>
      <c r="AG100" s="32"/>
      <c r="AH100" s="479"/>
      <c r="AI100" s="534"/>
      <c r="AJ100" s="524"/>
      <c r="AK100" s="267"/>
    </row>
    <row r="101" spans="2:37" ht="12" hidden="1" customHeight="1" x14ac:dyDescent="0.15">
      <c r="B101" s="527"/>
      <c r="C101" s="492"/>
      <c r="D101" s="476"/>
      <c r="E101" s="537"/>
      <c r="F101" s="26">
        <f t="shared" ref="F101:AG101" si="34">IF(F98="",0,IF($B98="",0,IF($B98="介護従事者",VLOOKUP(F98,$D$39:$AE$58,27,FALSE),IF($B98="看護職員",VLOOKUP(F98,$D$39:$AE$58,27,FALSE),IF($B98="管理者",0,IF($B98="介護支援専門員",0,VLOOKUP(F98,$D$39:$AE$58,27,FALSE)))))))</f>
        <v>0</v>
      </c>
      <c r="G101" s="27">
        <f t="shared" si="34"/>
        <v>0</v>
      </c>
      <c r="H101" s="27">
        <f t="shared" si="34"/>
        <v>3.5</v>
      </c>
      <c r="I101" s="27">
        <f>IF(I98="",0,IF($B98="",0,IF($B98="介護従事者",VLOOKUP(I98,$D$39:$AE$58,27,FALSE),IF($B98="看護職員",VLOOKUP(I98,$D$39:$AE$58,27,FALSE),IF($B98="管理者",0,IF($B98="介護支援専門員",0,VLOOKUP(I98,$D$39:$AE$58,27,FALSE)))))))</f>
        <v>2.5</v>
      </c>
      <c r="J101" s="27">
        <f t="shared" si="34"/>
        <v>4</v>
      </c>
      <c r="K101" s="27">
        <f t="shared" si="34"/>
        <v>4</v>
      </c>
      <c r="L101" s="28">
        <f t="shared" si="34"/>
        <v>0</v>
      </c>
      <c r="M101" s="26">
        <f t="shared" si="34"/>
        <v>3.5</v>
      </c>
      <c r="N101" s="27">
        <f t="shared" si="34"/>
        <v>2.5</v>
      </c>
      <c r="O101" s="27">
        <f t="shared" si="34"/>
        <v>4</v>
      </c>
      <c r="P101" s="27">
        <f t="shared" si="34"/>
        <v>4</v>
      </c>
      <c r="Q101" s="27">
        <f t="shared" si="34"/>
        <v>0</v>
      </c>
      <c r="R101" s="27">
        <f t="shared" si="34"/>
        <v>3.5</v>
      </c>
      <c r="S101" s="28">
        <f t="shared" si="34"/>
        <v>2.5</v>
      </c>
      <c r="T101" s="26">
        <f t="shared" si="34"/>
        <v>0</v>
      </c>
      <c r="U101" s="27">
        <f t="shared" si="34"/>
        <v>4</v>
      </c>
      <c r="V101" s="27">
        <f t="shared" si="34"/>
        <v>4</v>
      </c>
      <c r="W101" s="27">
        <f t="shared" si="34"/>
        <v>3.5</v>
      </c>
      <c r="X101" s="27">
        <f t="shared" si="34"/>
        <v>2.5</v>
      </c>
      <c r="Y101" s="27">
        <f t="shared" si="34"/>
        <v>0</v>
      </c>
      <c r="Z101" s="28">
        <f t="shared" si="34"/>
        <v>0</v>
      </c>
      <c r="AA101" s="26">
        <f t="shared" si="34"/>
        <v>4</v>
      </c>
      <c r="AB101" s="27">
        <f t="shared" si="34"/>
        <v>3.5</v>
      </c>
      <c r="AC101" s="27">
        <f t="shared" si="34"/>
        <v>2.5</v>
      </c>
      <c r="AD101" s="27">
        <f t="shared" si="34"/>
        <v>0</v>
      </c>
      <c r="AE101" s="27">
        <f t="shared" si="34"/>
        <v>4</v>
      </c>
      <c r="AF101" s="27">
        <f t="shared" si="34"/>
        <v>4</v>
      </c>
      <c r="AG101" s="29">
        <f t="shared" si="34"/>
        <v>0</v>
      </c>
      <c r="AH101" s="479"/>
      <c r="AI101" s="534"/>
      <c r="AJ101" s="524"/>
      <c r="AK101" s="267"/>
    </row>
    <row r="102" spans="2:37" ht="12" hidden="1" customHeight="1" x14ac:dyDescent="0.15">
      <c r="B102" s="527"/>
      <c r="C102" s="492"/>
      <c r="D102" s="476"/>
      <c r="E102" s="478"/>
      <c r="F102" s="20">
        <f t="shared" ref="F102:AG102" si="35">IF(F98="",0,VLOOKUP(F98,$D$39:$AD$58,22,FALSE))</f>
        <v>0</v>
      </c>
      <c r="G102" s="21">
        <f t="shared" si="35"/>
        <v>0</v>
      </c>
      <c r="H102" s="21">
        <f t="shared" si="35"/>
        <v>7.5</v>
      </c>
      <c r="I102" s="21">
        <f t="shared" si="35"/>
        <v>9.5</v>
      </c>
      <c r="J102" s="21">
        <f t="shared" si="35"/>
        <v>4</v>
      </c>
      <c r="K102" s="21">
        <f t="shared" si="35"/>
        <v>4</v>
      </c>
      <c r="L102" s="31">
        <f t="shared" si="35"/>
        <v>0</v>
      </c>
      <c r="M102" s="20">
        <f t="shared" si="35"/>
        <v>7.5</v>
      </c>
      <c r="N102" s="21">
        <f t="shared" si="35"/>
        <v>9.5</v>
      </c>
      <c r="O102" s="21">
        <f t="shared" si="35"/>
        <v>4</v>
      </c>
      <c r="P102" s="21">
        <f t="shared" si="35"/>
        <v>4</v>
      </c>
      <c r="Q102" s="21">
        <f t="shared" si="35"/>
        <v>0</v>
      </c>
      <c r="R102" s="21">
        <f t="shared" si="35"/>
        <v>7.5</v>
      </c>
      <c r="S102" s="31">
        <f t="shared" si="35"/>
        <v>9.5</v>
      </c>
      <c r="T102" s="20">
        <f t="shared" si="35"/>
        <v>0</v>
      </c>
      <c r="U102" s="21">
        <f t="shared" si="35"/>
        <v>4</v>
      </c>
      <c r="V102" s="21">
        <f t="shared" si="35"/>
        <v>4</v>
      </c>
      <c r="W102" s="21">
        <f t="shared" si="35"/>
        <v>7.5</v>
      </c>
      <c r="X102" s="21">
        <f t="shared" si="35"/>
        <v>9.5</v>
      </c>
      <c r="Y102" s="21">
        <f t="shared" si="35"/>
        <v>0</v>
      </c>
      <c r="Z102" s="31">
        <f t="shared" si="35"/>
        <v>0</v>
      </c>
      <c r="AA102" s="20">
        <f t="shared" si="35"/>
        <v>4</v>
      </c>
      <c r="AB102" s="21">
        <f t="shared" si="35"/>
        <v>7.5</v>
      </c>
      <c r="AC102" s="21">
        <f t="shared" si="35"/>
        <v>9.5</v>
      </c>
      <c r="AD102" s="21">
        <f t="shared" si="35"/>
        <v>0</v>
      </c>
      <c r="AE102" s="21">
        <f t="shared" si="35"/>
        <v>4</v>
      </c>
      <c r="AF102" s="21">
        <f t="shared" si="35"/>
        <v>4</v>
      </c>
      <c r="AG102" s="32">
        <f t="shared" si="35"/>
        <v>0</v>
      </c>
      <c r="AH102" s="479"/>
      <c r="AI102" s="534"/>
      <c r="AJ102" s="525"/>
      <c r="AK102" s="267"/>
    </row>
    <row r="103" spans="2:37" hidden="1" x14ac:dyDescent="0.15">
      <c r="B103" s="526" t="str">
        <f>""&amp;B20</f>
        <v>介護従事者</v>
      </c>
      <c r="C103" s="492" t="s">
        <v>36</v>
      </c>
      <c r="D103" s="476" t="s">
        <v>42</v>
      </c>
      <c r="E103" s="477"/>
      <c r="F103" s="104" t="str">
        <f>""&amp;F20</f>
        <v>休</v>
      </c>
      <c r="G103" s="105" t="str">
        <f t="shared" ref="G103:AG103" si="36">""&amp;G20</f>
        <v>N</v>
      </c>
      <c r="H103" s="105" t="str">
        <f t="shared" si="36"/>
        <v>O</v>
      </c>
      <c r="I103" s="105" t="str">
        <f t="shared" si="36"/>
        <v>●</v>
      </c>
      <c r="J103" s="105" t="str">
        <f t="shared" si="36"/>
        <v>－</v>
      </c>
      <c r="K103" s="105" t="str">
        <f t="shared" si="36"/>
        <v>休</v>
      </c>
      <c r="L103" s="107" t="str">
        <f t="shared" si="36"/>
        <v>N</v>
      </c>
      <c r="M103" s="104" t="str">
        <f t="shared" si="36"/>
        <v>O</v>
      </c>
      <c r="N103" s="105" t="str">
        <f t="shared" si="36"/>
        <v>●</v>
      </c>
      <c r="O103" s="105" t="str">
        <f t="shared" si="36"/>
        <v>－</v>
      </c>
      <c r="P103" s="105" t="str">
        <f t="shared" si="36"/>
        <v>休</v>
      </c>
      <c r="Q103" s="105" t="str">
        <f t="shared" si="36"/>
        <v>N</v>
      </c>
      <c r="R103" s="105" t="str">
        <f t="shared" si="36"/>
        <v>O</v>
      </c>
      <c r="S103" s="107" t="str">
        <f t="shared" si="36"/>
        <v>●</v>
      </c>
      <c r="T103" s="104" t="str">
        <f t="shared" si="36"/>
        <v>－</v>
      </c>
      <c r="U103" s="105" t="str">
        <f t="shared" si="36"/>
        <v>休</v>
      </c>
      <c r="V103" s="105" t="str">
        <f t="shared" si="36"/>
        <v>休</v>
      </c>
      <c r="W103" s="105" t="str">
        <f t="shared" si="36"/>
        <v>O</v>
      </c>
      <c r="X103" s="105" t="str">
        <f t="shared" si="36"/>
        <v>●</v>
      </c>
      <c r="Y103" s="105" t="str">
        <f t="shared" si="36"/>
        <v>－</v>
      </c>
      <c r="Z103" s="107" t="str">
        <f t="shared" si="36"/>
        <v>N</v>
      </c>
      <c r="AA103" s="104" t="str">
        <f t="shared" si="36"/>
        <v>休</v>
      </c>
      <c r="AB103" s="105" t="str">
        <f t="shared" si="36"/>
        <v>O</v>
      </c>
      <c r="AC103" s="105" t="str">
        <f t="shared" si="36"/>
        <v>●</v>
      </c>
      <c r="AD103" s="105" t="str">
        <f t="shared" si="36"/>
        <v>－</v>
      </c>
      <c r="AE103" s="105" t="str">
        <f t="shared" si="36"/>
        <v>休</v>
      </c>
      <c r="AF103" s="105" t="str">
        <f t="shared" si="36"/>
        <v>N</v>
      </c>
      <c r="AG103" s="107" t="str">
        <f t="shared" si="36"/>
        <v>●</v>
      </c>
      <c r="AH103" s="479">
        <f>SUM(F107:AG107)</f>
        <v>172.5</v>
      </c>
      <c r="AI103" s="534">
        <f>ROUNDDOWN(AH103/4,1)</f>
        <v>43.1</v>
      </c>
      <c r="AJ103" s="523">
        <f>ROUNDDOWN(AI103/AJ$9,1)</f>
        <v>1</v>
      </c>
      <c r="AK103" s="267"/>
    </row>
    <row r="104" spans="2:37" ht="12" hidden="1" customHeight="1" x14ac:dyDescent="0.15">
      <c r="B104" s="527"/>
      <c r="C104" s="492"/>
      <c r="D104" s="476"/>
      <c r="E104" s="537"/>
      <c r="F104" s="20">
        <f t="shared" ref="F104:AG104" si="37">IF(F103="",0,IF($B103="",0,IF($B103="管理者",0,IF($B103="介護支援専門員",0,VLOOKUP(F103,$D$39:$AE$58,27,FALSE)))))</f>
        <v>0</v>
      </c>
      <c r="G104" s="21">
        <f t="shared" si="37"/>
        <v>8</v>
      </c>
      <c r="H104" s="21">
        <f t="shared" si="37"/>
        <v>8</v>
      </c>
      <c r="I104" s="21">
        <f t="shared" si="37"/>
        <v>3.5</v>
      </c>
      <c r="J104" s="21">
        <f t="shared" si="37"/>
        <v>2.5</v>
      </c>
      <c r="K104" s="21">
        <f t="shared" si="37"/>
        <v>0</v>
      </c>
      <c r="L104" s="31">
        <f t="shared" si="37"/>
        <v>8</v>
      </c>
      <c r="M104" s="20">
        <f t="shared" si="37"/>
        <v>8</v>
      </c>
      <c r="N104" s="21">
        <f t="shared" si="37"/>
        <v>3.5</v>
      </c>
      <c r="O104" s="21">
        <f t="shared" si="37"/>
        <v>2.5</v>
      </c>
      <c r="P104" s="21">
        <f t="shared" si="37"/>
        <v>0</v>
      </c>
      <c r="Q104" s="21">
        <f t="shared" si="37"/>
        <v>8</v>
      </c>
      <c r="R104" s="21">
        <f t="shared" si="37"/>
        <v>8</v>
      </c>
      <c r="S104" s="31">
        <f t="shared" si="37"/>
        <v>3.5</v>
      </c>
      <c r="T104" s="20">
        <f t="shared" si="37"/>
        <v>2.5</v>
      </c>
      <c r="U104" s="21">
        <f t="shared" si="37"/>
        <v>0</v>
      </c>
      <c r="V104" s="21">
        <f t="shared" si="37"/>
        <v>0</v>
      </c>
      <c r="W104" s="21">
        <f t="shared" si="37"/>
        <v>8</v>
      </c>
      <c r="X104" s="21">
        <f t="shared" si="37"/>
        <v>3.5</v>
      </c>
      <c r="Y104" s="21">
        <f t="shared" si="37"/>
        <v>2.5</v>
      </c>
      <c r="Z104" s="31">
        <f t="shared" si="37"/>
        <v>8</v>
      </c>
      <c r="AA104" s="20">
        <f t="shared" si="37"/>
        <v>0</v>
      </c>
      <c r="AB104" s="21">
        <f t="shared" si="37"/>
        <v>8</v>
      </c>
      <c r="AC104" s="21">
        <f t="shared" si="37"/>
        <v>3.5</v>
      </c>
      <c r="AD104" s="21">
        <f t="shared" si="37"/>
        <v>2.5</v>
      </c>
      <c r="AE104" s="21">
        <f t="shared" si="37"/>
        <v>0</v>
      </c>
      <c r="AF104" s="21">
        <f t="shared" si="37"/>
        <v>8</v>
      </c>
      <c r="AG104" s="32">
        <f t="shared" si="37"/>
        <v>3.5</v>
      </c>
      <c r="AH104" s="479"/>
      <c r="AI104" s="534"/>
      <c r="AJ104" s="524"/>
      <c r="AK104" s="267"/>
    </row>
    <row r="105" spans="2:37" ht="12" hidden="1" customHeight="1" x14ac:dyDescent="0.15">
      <c r="B105" s="527"/>
      <c r="C105" s="492"/>
      <c r="D105" s="476"/>
      <c r="E105" s="537"/>
      <c r="F105" s="20"/>
      <c r="G105" s="21"/>
      <c r="H105" s="21"/>
      <c r="I105" s="21"/>
      <c r="J105" s="21"/>
      <c r="K105" s="21"/>
      <c r="L105" s="31"/>
      <c r="M105" s="20"/>
      <c r="N105" s="21"/>
      <c r="O105" s="21"/>
      <c r="P105" s="21"/>
      <c r="Q105" s="21"/>
      <c r="R105" s="21"/>
      <c r="S105" s="31"/>
      <c r="T105" s="20"/>
      <c r="U105" s="21"/>
      <c r="V105" s="21"/>
      <c r="W105" s="21"/>
      <c r="X105" s="21"/>
      <c r="Y105" s="21"/>
      <c r="Z105" s="31"/>
      <c r="AA105" s="20"/>
      <c r="AB105" s="21"/>
      <c r="AC105" s="21"/>
      <c r="AD105" s="21"/>
      <c r="AE105" s="21"/>
      <c r="AF105" s="21"/>
      <c r="AG105" s="32"/>
      <c r="AH105" s="479"/>
      <c r="AI105" s="534"/>
      <c r="AJ105" s="524"/>
      <c r="AK105" s="267"/>
    </row>
    <row r="106" spans="2:37" ht="12" hidden="1" customHeight="1" x14ac:dyDescent="0.15">
      <c r="B106" s="527"/>
      <c r="C106" s="492"/>
      <c r="D106" s="476"/>
      <c r="E106" s="537"/>
      <c r="F106" s="26">
        <f t="shared" ref="F106:AG106" si="38">IF(F103="",0,IF($B103="",0,IF($B103="介護従事者",VLOOKUP(F103,$D$39:$AE$58,27,FALSE),IF($B103="看護職員",VLOOKUP(F103,$D$39:$AE$58,27,FALSE),IF($B103="管理者",0,IF($B103="介護支援専門員",0,VLOOKUP(F103,$D$39:$AE$58,27,FALSE)))))))</f>
        <v>0</v>
      </c>
      <c r="G106" s="27">
        <f t="shared" si="38"/>
        <v>8</v>
      </c>
      <c r="H106" s="27">
        <f t="shared" si="38"/>
        <v>8</v>
      </c>
      <c r="I106" s="27">
        <f t="shared" si="38"/>
        <v>3.5</v>
      </c>
      <c r="J106" s="27">
        <f t="shared" si="38"/>
        <v>2.5</v>
      </c>
      <c r="K106" s="27">
        <f t="shared" si="38"/>
        <v>0</v>
      </c>
      <c r="L106" s="28">
        <f t="shared" si="38"/>
        <v>8</v>
      </c>
      <c r="M106" s="26">
        <f t="shared" si="38"/>
        <v>8</v>
      </c>
      <c r="N106" s="27">
        <f t="shared" si="38"/>
        <v>3.5</v>
      </c>
      <c r="O106" s="27">
        <f t="shared" si="38"/>
        <v>2.5</v>
      </c>
      <c r="P106" s="27">
        <f t="shared" si="38"/>
        <v>0</v>
      </c>
      <c r="Q106" s="27">
        <f t="shared" si="38"/>
        <v>8</v>
      </c>
      <c r="R106" s="27">
        <f t="shared" si="38"/>
        <v>8</v>
      </c>
      <c r="S106" s="28">
        <f t="shared" si="38"/>
        <v>3.5</v>
      </c>
      <c r="T106" s="26">
        <f t="shared" si="38"/>
        <v>2.5</v>
      </c>
      <c r="U106" s="27">
        <f t="shared" si="38"/>
        <v>0</v>
      </c>
      <c r="V106" s="27">
        <f t="shared" si="38"/>
        <v>0</v>
      </c>
      <c r="W106" s="27">
        <f t="shared" si="38"/>
        <v>8</v>
      </c>
      <c r="X106" s="27">
        <f t="shared" si="38"/>
        <v>3.5</v>
      </c>
      <c r="Y106" s="27">
        <f t="shared" si="38"/>
        <v>2.5</v>
      </c>
      <c r="Z106" s="28">
        <f t="shared" si="38"/>
        <v>8</v>
      </c>
      <c r="AA106" s="26">
        <f t="shared" si="38"/>
        <v>0</v>
      </c>
      <c r="AB106" s="27">
        <f t="shared" si="38"/>
        <v>8</v>
      </c>
      <c r="AC106" s="27">
        <f t="shared" si="38"/>
        <v>3.5</v>
      </c>
      <c r="AD106" s="27">
        <f t="shared" si="38"/>
        <v>2.5</v>
      </c>
      <c r="AE106" s="27">
        <f t="shared" si="38"/>
        <v>0</v>
      </c>
      <c r="AF106" s="27">
        <f t="shared" si="38"/>
        <v>8</v>
      </c>
      <c r="AG106" s="29">
        <f t="shared" si="38"/>
        <v>3.5</v>
      </c>
      <c r="AH106" s="479"/>
      <c r="AI106" s="534"/>
      <c r="AJ106" s="524"/>
      <c r="AK106" s="267"/>
    </row>
    <row r="107" spans="2:37" ht="12" hidden="1" customHeight="1" x14ac:dyDescent="0.15">
      <c r="B107" s="527"/>
      <c r="C107" s="492"/>
      <c r="D107" s="476"/>
      <c r="E107" s="478"/>
      <c r="F107" s="20">
        <f t="shared" ref="F107:AG107" si="39">IF(F103="",0,VLOOKUP(F103,$D$39:$AD$58,22,FALSE))</f>
        <v>0</v>
      </c>
      <c r="G107" s="21">
        <f t="shared" si="39"/>
        <v>8</v>
      </c>
      <c r="H107" s="21">
        <f t="shared" si="39"/>
        <v>8</v>
      </c>
      <c r="I107" s="21">
        <f t="shared" si="39"/>
        <v>7.5</v>
      </c>
      <c r="J107" s="21">
        <f t="shared" si="39"/>
        <v>9.5</v>
      </c>
      <c r="K107" s="21">
        <f t="shared" si="39"/>
        <v>0</v>
      </c>
      <c r="L107" s="31">
        <f t="shared" si="39"/>
        <v>8</v>
      </c>
      <c r="M107" s="20">
        <f t="shared" si="39"/>
        <v>8</v>
      </c>
      <c r="N107" s="21">
        <f t="shared" si="39"/>
        <v>7.5</v>
      </c>
      <c r="O107" s="21">
        <f t="shared" si="39"/>
        <v>9.5</v>
      </c>
      <c r="P107" s="21">
        <f t="shared" si="39"/>
        <v>0</v>
      </c>
      <c r="Q107" s="21">
        <f t="shared" si="39"/>
        <v>8</v>
      </c>
      <c r="R107" s="21">
        <f t="shared" si="39"/>
        <v>8</v>
      </c>
      <c r="S107" s="31">
        <f t="shared" si="39"/>
        <v>7.5</v>
      </c>
      <c r="T107" s="20">
        <f t="shared" si="39"/>
        <v>9.5</v>
      </c>
      <c r="U107" s="21">
        <f t="shared" si="39"/>
        <v>0</v>
      </c>
      <c r="V107" s="21">
        <f t="shared" si="39"/>
        <v>0</v>
      </c>
      <c r="W107" s="21">
        <f t="shared" si="39"/>
        <v>8</v>
      </c>
      <c r="X107" s="21">
        <f t="shared" si="39"/>
        <v>7.5</v>
      </c>
      <c r="Y107" s="21">
        <f t="shared" si="39"/>
        <v>9.5</v>
      </c>
      <c r="Z107" s="31">
        <f t="shared" si="39"/>
        <v>8</v>
      </c>
      <c r="AA107" s="20">
        <f t="shared" si="39"/>
        <v>0</v>
      </c>
      <c r="AB107" s="21">
        <f t="shared" si="39"/>
        <v>8</v>
      </c>
      <c r="AC107" s="21">
        <f t="shared" si="39"/>
        <v>7.5</v>
      </c>
      <c r="AD107" s="21">
        <f t="shared" si="39"/>
        <v>9.5</v>
      </c>
      <c r="AE107" s="21">
        <f t="shared" si="39"/>
        <v>0</v>
      </c>
      <c r="AF107" s="21">
        <f t="shared" si="39"/>
        <v>8</v>
      </c>
      <c r="AG107" s="32">
        <f t="shared" si="39"/>
        <v>7.5</v>
      </c>
      <c r="AH107" s="479"/>
      <c r="AI107" s="534"/>
      <c r="AJ107" s="525"/>
      <c r="AK107" s="267"/>
    </row>
    <row r="108" spans="2:37" hidden="1" x14ac:dyDescent="0.15">
      <c r="B108" s="526" t="str">
        <f>""&amp;B21</f>
        <v>介護従事者</v>
      </c>
      <c r="C108" s="492" t="s">
        <v>36</v>
      </c>
      <c r="D108" s="476" t="s">
        <v>42</v>
      </c>
      <c r="E108" s="477"/>
      <c r="F108" s="104" t="str">
        <f>""&amp;F21</f>
        <v>休</v>
      </c>
      <c r="G108" s="105" t="str">
        <f t="shared" ref="G108:AG108" si="40">""&amp;G21</f>
        <v>H</v>
      </c>
      <c r="H108" s="105" t="str">
        <f t="shared" si="40"/>
        <v>O</v>
      </c>
      <c r="I108" s="105" t="str">
        <f t="shared" si="40"/>
        <v>休</v>
      </c>
      <c r="J108" s="105" t="str">
        <f t="shared" si="40"/>
        <v>N</v>
      </c>
      <c r="K108" s="105" t="str">
        <f t="shared" si="40"/>
        <v>H</v>
      </c>
      <c r="L108" s="107" t="str">
        <f t="shared" si="40"/>
        <v>O</v>
      </c>
      <c r="M108" s="104" t="str">
        <f t="shared" si="40"/>
        <v>休</v>
      </c>
      <c r="N108" s="105" t="str">
        <f t="shared" si="40"/>
        <v>H</v>
      </c>
      <c r="O108" s="105" t="str">
        <f t="shared" si="40"/>
        <v>H</v>
      </c>
      <c r="P108" s="105" t="str">
        <f t="shared" si="40"/>
        <v>O</v>
      </c>
      <c r="Q108" s="105" t="str">
        <f t="shared" si="40"/>
        <v>休</v>
      </c>
      <c r="R108" s="105" t="str">
        <f t="shared" si="40"/>
        <v>H</v>
      </c>
      <c r="S108" s="107" t="str">
        <f t="shared" si="40"/>
        <v>O</v>
      </c>
      <c r="T108" s="104" t="str">
        <f t="shared" si="40"/>
        <v>休</v>
      </c>
      <c r="U108" s="105" t="str">
        <f t="shared" si="40"/>
        <v>H</v>
      </c>
      <c r="V108" s="105" t="str">
        <f t="shared" si="40"/>
        <v>N</v>
      </c>
      <c r="W108" s="105" t="str">
        <f t="shared" si="40"/>
        <v>N</v>
      </c>
      <c r="X108" s="105" t="str">
        <f t="shared" si="40"/>
        <v>O</v>
      </c>
      <c r="Y108" s="105" t="str">
        <f t="shared" si="40"/>
        <v>休</v>
      </c>
      <c r="Z108" s="107" t="str">
        <f t="shared" si="40"/>
        <v>H</v>
      </c>
      <c r="AA108" s="104" t="str">
        <f t="shared" si="40"/>
        <v>N</v>
      </c>
      <c r="AB108" s="105" t="str">
        <f t="shared" si="40"/>
        <v>休</v>
      </c>
      <c r="AC108" s="105" t="str">
        <f t="shared" si="40"/>
        <v>O</v>
      </c>
      <c r="AD108" s="105" t="str">
        <f t="shared" si="40"/>
        <v>H</v>
      </c>
      <c r="AE108" s="105" t="str">
        <f t="shared" si="40"/>
        <v>休</v>
      </c>
      <c r="AF108" s="105" t="str">
        <f t="shared" si="40"/>
        <v>N</v>
      </c>
      <c r="AG108" s="107" t="str">
        <f t="shared" si="40"/>
        <v>H</v>
      </c>
      <c r="AH108" s="479">
        <f>SUM(F112:AG112)</f>
        <v>160</v>
      </c>
      <c r="AI108" s="534">
        <f>ROUNDDOWN(AH108/4,1)</f>
        <v>40</v>
      </c>
      <c r="AJ108" s="523">
        <f>ROUNDDOWN(AI108/AJ$9,1)</f>
        <v>1</v>
      </c>
      <c r="AK108" s="267"/>
    </row>
    <row r="109" spans="2:37" ht="12" hidden="1" customHeight="1" x14ac:dyDescent="0.15">
      <c r="B109" s="527"/>
      <c r="C109" s="492"/>
      <c r="D109" s="476"/>
      <c r="E109" s="537"/>
      <c r="F109" s="20">
        <f t="shared" ref="F109:AG109" si="41">IF(F108="",0,IF($B108="",0,IF($B108="管理者",0,IF($B108="介護支援専門員",0,VLOOKUP(F108,$D$39:$AE$58,27,FALSE)))))</f>
        <v>0</v>
      </c>
      <c r="G109" s="21">
        <f t="shared" si="41"/>
        <v>8</v>
      </c>
      <c r="H109" s="21">
        <f t="shared" si="41"/>
        <v>8</v>
      </c>
      <c r="I109" s="21">
        <f t="shared" si="41"/>
        <v>0</v>
      </c>
      <c r="J109" s="21">
        <f t="shared" si="41"/>
        <v>8</v>
      </c>
      <c r="K109" s="21">
        <f t="shared" si="41"/>
        <v>8</v>
      </c>
      <c r="L109" s="31">
        <f t="shared" si="41"/>
        <v>8</v>
      </c>
      <c r="M109" s="20">
        <f t="shared" si="41"/>
        <v>0</v>
      </c>
      <c r="N109" s="21">
        <f t="shared" si="41"/>
        <v>8</v>
      </c>
      <c r="O109" s="21">
        <f t="shared" si="41"/>
        <v>8</v>
      </c>
      <c r="P109" s="21">
        <f t="shared" si="41"/>
        <v>8</v>
      </c>
      <c r="Q109" s="21">
        <f t="shared" si="41"/>
        <v>0</v>
      </c>
      <c r="R109" s="21">
        <f t="shared" si="41"/>
        <v>8</v>
      </c>
      <c r="S109" s="31">
        <f t="shared" si="41"/>
        <v>8</v>
      </c>
      <c r="T109" s="20">
        <f t="shared" si="41"/>
        <v>0</v>
      </c>
      <c r="U109" s="21">
        <f t="shared" si="41"/>
        <v>8</v>
      </c>
      <c r="V109" s="21">
        <f t="shared" si="41"/>
        <v>8</v>
      </c>
      <c r="W109" s="21">
        <f t="shared" si="41"/>
        <v>8</v>
      </c>
      <c r="X109" s="21">
        <f t="shared" si="41"/>
        <v>8</v>
      </c>
      <c r="Y109" s="21">
        <f t="shared" si="41"/>
        <v>0</v>
      </c>
      <c r="Z109" s="31">
        <f t="shared" si="41"/>
        <v>8</v>
      </c>
      <c r="AA109" s="20">
        <f t="shared" si="41"/>
        <v>8</v>
      </c>
      <c r="AB109" s="21">
        <f t="shared" si="41"/>
        <v>0</v>
      </c>
      <c r="AC109" s="21">
        <f t="shared" si="41"/>
        <v>8</v>
      </c>
      <c r="AD109" s="21">
        <f t="shared" si="41"/>
        <v>8</v>
      </c>
      <c r="AE109" s="21">
        <f t="shared" si="41"/>
        <v>0</v>
      </c>
      <c r="AF109" s="21">
        <f t="shared" si="41"/>
        <v>8</v>
      </c>
      <c r="AG109" s="32">
        <f t="shared" si="41"/>
        <v>8</v>
      </c>
      <c r="AH109" s="479"/>
      <c r="AI109" s="534"/>
      <c r="AJ109" s="524"/>
      <c r="AK109" s="267"/>
    </row>
    <row r="110" spans="2:37" ht="12" hidden="1" customHeight="1" x14ac:dyDescent="0.15">
      <c r="B110" s="527"/>
      <c r="C110" s="492"/>
      <c r="D110" s="476"/>
      <c r="E110" s="537"/>
      <c r="F110" s="20"/>
      <c r="G110" s="21"/>
      <c r="H110" s="21"/>
      <c r="I110" s="21"/>
      <c r="J110" s="21"/>
      <c r="K110" s="21"/>
      <c r="L110" s="31"/>
      <c r="M110" s="20"/>
      <c r="N110" s="21"/>
      <c r="O110" s="21"/>
      <c r="P110" s="21"/>
      <c r="Q110" s="21"/>
      <c r="R110" s="21"/>
      <c r="S110" s="31"/>
      <c r="T110" s="20"/>
      <c r="U110" s="21"/>
      <c r="V110" s="21"/>
      <c r="W110" s="21"/>
      <c r="X110" s="21"/>
      <c r="Y110" s="21"/>
      <c r="Z110" s="31"/>
      <c r="AA110" s="20"/>
      <c r="AB110" s="21"/>
      <c r="AC110" s="21"/>
      <c r="AD110" s="21"/>
      <c r="AE110" s="21"/>
      <c r="AF110" s="21"/>
      <c r="AG110" s="32"/>
      <c r="AH110" s="479"/>
      <c r="AI110" s="534"/>
      <c r="AJ110" s="524"/>
      <c r="AK110" s="267"/>
    </row>
    <row r="111" spans="2:37" ht="12" hidden="1" customHeight="1" x14ac:dyDescent="0.15">
      <c r="B111" s="527"/>
      <c r="C111" s="492"/>
      <c r="D111" s="476"/>
      <c r="E111" s="537"/>
      <c r="F111" s="26">
        <f t="shared" ref="F111:AG111" si="42">IF(F108="",0,IF($B108="",0,IF($B108="介護従事者",VLOOKUP(F108,$D$39:$AE$58,27,FALSE),IF($B108="看護職員",VLOOKUP(F108,$D$39:$AE$58,27,FALSE),IF($B108="管理者",0,IF($B108="介護支援専門員",0,VLOOKUP(F108,$D$39:$AE$58,27,FALSE)))))))</f>
        <v>0</v>
      </c>
      <c r="G111" s="27">
        <f t="shared" si="42"/>
        <v>8</v>
      </c>
      <c r="H111" s="27">
        <f t="shared" si="42"/>
        <v>8</v>
      </c>
      <c r="I111" s="27">
        <f t="shared" si="42"/>
        <v>0</v>
      </c>
      <c r="J111" s="27">
        <f t="shared" si="42"/>
        <v>8</v>
      </c>
      <c r="K111" s="27">
        <f t="shared" si="42"/>
        <v>8</v>
      </c>
      <c r="L111" s="28">
        <f t="shared" si="42"/>
        <v>8</v>
      </c>
      <c r="M111" s="26">
        <f t="shared" si="42"/>
        <v>0</v>
      </c>
      <c r="N111" s="27">
        <f t="shared" si="42"/>
        <v>8</v>
      </c>
      <c r="O111" s="27">
        <f t="shared" si="42"/>
        <v>8</v>
      </c>
      <c r="P111" s="27">
        <f t="shared" si="42"/>
        <v>8</v>
      </c>
      <c r="Q111" s="27">
        <f t="shared" si="42"/>
        <v>0</v>
      </c>
      <c r="R111" s="27">
        <f t="shared" si="42"/>
        <v>8</v>
      </c>
      <c r="S111" s="28">
        <f t="shared" si="42"/>
        <v>8</v>
      </c>
      <c r="T111" s="26">
        <f t="shared" si="42"/>
        <v>0</v>
      </c>
      <c r="U111" s="27">
        <f t="shared" si="42"/>
        <v>8</v>
      </c>
      <c r="V111" s="27">
        <f t="shared" si="42"/>
        <v>8</v>
      </c>
      <c r="W111" s="27">
        <f t="shared" si="42"/>
        <v>8</v>
      </c>
      <c r="X111" s="27">
        <f t="shared" si="42"/>
        <v>8</v>
      </c>
      <c r="Y111" s="27">
        <f t="shared" si="42"/>
        <v>0</v>
      </c>
      <c r="Z111" s="28">
        <f t="shared" si="42"/>
        <v>8</v>
      </c>
      <c r="AA111" s="26">
        <f t="shared" si="42"/>
        <v>8</v>
      </c>
      <c r="AB111" s="27">
        <f t="shared" si="42"/>
        <v>0</v>
      </c>
      <c r="AC111" s="27">
        <f t="shared" si="42"/>
        <v>8</v>
      </c>
      <c r="AD111" s="27">
        <f t="shared" si="42"/>
        <v>8</v>
      </c>
      <c r="AE111" s="27">
        <f t="shared" si="42"/>
        <v>0</v>
      </c>
      <c r="AF111" s="27">
        <f t="shared" si="42"/>
        <v>8</v>
      </c>
      <c r="AG111" s="29">
        <f t="shared" si="42"/>
        <v>8</v>
      </c>
      <c r="AH111" s="479"/>
      <c r="AI111" s="534"/>
      <c r="AJ111" s="524"/>
      <c r="AK111" s="267"/>
    </row>
    <row r="112" spans="2:37" ht="12" hidden="1" customHeight="1" x14ac:dyDescent="0.15">
      <c r="B112" s="527"/>
      <c r="C112" s="492"/>
      <c r="D112" s="476"/>
      <c r="E112" s="478"/>
      <c r="F112" s="20">
        <f t="shared" ref="F112:AG112" si="43">IF(F108="",0,VLOOKUP(F108,$D$39:$AD$58,22,FALSE))</f>
        <v>0</v>
      </c>
      <c r="G112" s="21">
        <f t="shared" si="43"/>
        <v>8</v>
      </c>
      <c r="H112" s="21">
        <f t="shared" si="43"/>
        <v>8</v>
      </c>
      <c r="I112" s="21">
        <f t="shared" si="43"/>
        <v>0</v>
      </c>
      <c r="J112" s="21">
        <f t="shared" si="43"/>
        <v>8</v>
      </c>
      <c r="K112" s="21">
        <f t="shared" si="43"/>
        <v>8</v>
      </c>
      <c r="L112" s="31">
        <f t="shared" si="43"/>
        <v>8</v>
      </c>
      <c r="M112" s="20">
        <f t="shared" si="43"/>
        <v>0</v>
      </c>
      <c r="N112" s="21">
        <f t="shared" si="43"/>
        <v>8</v>
      </c>
      <c r="O112" s="21">
        <f t="shared" si="43"/>
        <v>8</v>
      </c>
      <c r="P112" s="21">
        <f t="shared" si="43"/>
        <v>8</v>
      </c>
      <c r="Q112" s="21">
        <f t="shared" si="43"/>
        <v>0</v>
      </c>
      <c r="R112" s="21">
        <f t="shared" si="43"/>
        <v>8</v>
      </c>
      <c r="S112" s="31">
        <f t="shared" si="43"/>
        <v>8</v>
      </c>
      <c r="T112" s="20">
        <f t="shared" si="43"/>
        <v>0</v>
      </c>
      <c r="U112" s="21">
        <f t="shared" si="43"/>
        <v>8</v>
      </c>
      <c r="V112" s="21">
        <f t="shared" si="43"/>
        <v>8</v>
      </c>
      <c r="W112" s="21">
        <f t="shared" si="43"/>
        <v>8</v>
      </c>
      <c r="X112" s="21">
        <f t="shared" si="43"/>
        <v>8</v>
      </c>
      <c r="Y112" s="21">
        <f t="shared" si="43"/>
        <v>0</v>
      </c>
      <c r="Z112" s="31">
        <f t="shared" si="43"/>
        <v>8</v>
      </c>
      <c r="AA112" s="20">
        <f t="shared" si="43"/>
        <v>8</v>
      </c>
      <c r="AB112" s="21">
        <f t="shared" si="43"/>
        <v>0</v>
      </c>
      <c r="AC112" s="21">
        <f t="shared" si="43"/>
        <v>8</v>
      </c>
      <c r="AD112" s="21">
        <f t="shared" si="43"/>
        <v>8</v>
      </c>
      <c r="AE112" s="21">
        <f t="shared" si="43"/>
        <v>0</v>
      </c>
      <c r="AF112" s="21">
        <f t="shared" si="43"/>
        <v>8</v>
      </c>
      <c r="AG112" s="32">
        <f t="shared" si="43"/>
        <v>8</v>
      </c>
      <c r="AH112" s="479"/>
      <c r="AI112" s="534"/>
      <c r="AJ112" s="525"/>
      <c r="AK112" s="267"/>
    </row>
    <row r="113" spans="2:37" hidden="1" x14ac:dyDescent="0.15">
      <c r="B113" s="526" t="str">
        <f>""&amp;B22</f>
        <v>介護従事者</v>
      </c>
      <c r="C113" s="492" t="s">
        <v>36</v>
      </c>
      <c r="D113" s="476" t="s">
        <v>42</v>
      </c>
      <c r="E113" s="477"/>
      <c r="F113" s="104" t="str">
        <f>""&amp;F22</f>
        <v>H</v>
      </c>
      <c r="G113" s="105" t="str">
        <f t="shared" ref="G113:AG113" si="44">""&amp;G22</f>
        <v>休</v>
      </c>
      <c r="H113" s="105" t="str">
        <f t="shared" si="44"/>
        <v>H</v>
      </c>
      <c r="I113" s="105" t="str">
        <f t="shared" si="44"/>
        <v>O</v>
      </c>
      <c r="J113" s="105" t="str">
        <f t="shared" si="44"/>
        <v>O</v>
      </c>
      <c r="K113" s="105" t="str">
        <f t="shared" si="44"/>
        <v>休</v>
      </c>
      <c r="L113" s="107" t="str">
        <f t="shared" si="44"/>
        <v>H</v>
      </c>
      <c r="M113" s="104" t="str">
        <f t="shared" si="44"/>
        <v>H</v>
      </c>
      <c r="N113" s="105" t="str">
        <f t="shared" si="44"/>
        <v>O</v>
      </c>
      <c r="O113" s="105" t="str">
        <f t="shared" si="44"/>
        <v>休</v>
      </c>
      <c r="P113" s="105" t="str">
        <f t="shared" si="44"/>
        <v>H</v>
      </c>
      <c r="Q113" s="105" t="str">
        <f t="shared" si="44"/>
        <v>H</v>
      </c>
      <c r="R113" s="105" t="str">
        <f t="shared" si="44"/>
        <v>休</v>
      </c>
      <c r="S113" s="107" t="str">
        <f t="shared" si="44"/>
        <v>休</v>
      </c>
      <c r="T113" s="104" t="str">
        <f t="shared" si="44"/>
        <v>H</v>
      </c>
      <c r="U113" s="105" t="str">
        <f t="shared" si="44"/>
        <v>N</v>
      </c>
      <c r="V113" s="105" t="str">
        <f t="shared" si="44"/>
        <v>O</v>
      </c>
      <c r="W113" s="105" t="str">
        <f t="shared" si="44"/>
        <v>H</v>
      </c>
      <c r="X113" s="105" t="str">
        <f t="shared" si="44"/>
        <v>休</v>
      </c>
      <c r="Y113" s="105" t="str">
        <f t="shared" si="44"/>
        <v>H</v>
      </c>
      <c r="Z113" s="107" t="str">
        <f t="shared" si="44"/>
        <v>休</v>
      </c>
      <c r="AA113" s="104" t="str">
        <f t="shared" si="44"/>
        <v>O</v>
      </c>
      <c r="AB113" s="105" t="str">
        <f t="shared" si="44"/>
        <v>休</v>
      </c>
      <c r="AC113" s="105" t="str">
        <f t="shared" si="44"/>
        <v>H</v>
      </c>
      <c r="AD113" s="105" t="str">
        <f t="shared" si="44"/>
        <v>O</v>
      </c>
      <c r="AE113" s="105" t="str">
        <f t="shared" si="44"/>
        <v>O</v>
      </c>
      <c r="AF113" s="105" t="str">
        <f t="shared" si="44"/>
        <v>H</v>
      </c>
      <c r="AG113" s="107" t="str">
        <f t="shared" si="44"/>
        <v>O</v>
      </c>
      <c r="AH113" s="479">
        <f>SUM(F117:AG117)</f>
        <v>160</v>
      </c>
      <c r="AI113" s="534">
        <f>ROUNDDOWN(AH113/4,1)</f>
        <v>40</v>
      </c>
      <c r="AJ113" s="523">
        <f>ROUNDDOWN(AI113/AJ$9,1)</f>
        <v>1</v>
      </c>
      <c r="AK113" s="267"/>
    </row>
    <row r="114" spans="2:37" ht="12" hidden="1" customHeight="1" x14ac:dyDescent="0.15">
      <c r="B114" s="527"/>
      <c r="C114" s="492"/>
      <c r="D114" s="476"/>
      <c r="E114" s="537"/>
      <c r="F114" s="20">
        <f t="shared" ref="F114:AG114" si="45">IF(F113="",0,IF($B113="",0,IF($B113="管理者",0,IF($B113="介護支援専門員",0,VLOOKUP(F113,$D$39:$AE$58,27,FALSE)))))</f>
        <v>8</v>
      </c>
      <c r="G114" s="21">
        <f t="shared" si="45"/>
        <v>0</v>
      </c>
      <c r="H114" s="21">
        <f t="shared" si="45"/>
        <v>8</v>
      </c>
      <c r="I114" s="21">
        <f t="shared" si="45"/>
        <v>8</v>
      </c>
      <c r="J114" s="21">
        <f t="shared" si="45"/>
        <v>8</v>
      </c>
      <c r="K114" s="21">
        <f t="shared" si="45"/>
        <v>0</v>
      </c>
      <c r="L114" s="31">
        <f t="shared" si="45"/>
        <v>8</v>
      </c>
      <c r="M114" s="20">
        <f t="shared" si="45"/>
        <v>8</v>
      </c>
      <c r="N114" s="21">
        <f t="shared" si="45"/>
        <v>8</v>
      </c>
      <c r="O114" s="21">
        <f t="shared" si="45"/>
        <v>0</v>
      </c>
      <c r="P114" s="21">
        <f t="shared" si="45"/>
        <v>8</v>
      </c>
      <c r="Q114" s="21">
        <f t="shared" si="45"/>
        <v>8</v>
      </c>
      <c r="R114" s="21">
        <f t="shared" si="45"/>
        <v>0</v>
      </c>
      <c r="S114" s="31">
        <f t="shared" si="45"/>
        <v>0</v>
      </c>
      <c r="T114" s="20">
        <f t="shared" si="45"/>
        <v>8</v>
      </c>
      <c r="U114" s="21">
        <f t="shared" si="45"/>
        <v>8</v>
      </c>
      <c r="V114" s="21">
        <f t="shared" si="45"/>
        <v>8</v>
      </c>
      <c r="W114" s="21">
        <f t="shared" si="45"/>
        <v>8</v>
      </c>
      <c r="X114" s="21">
        <f t="shared" si="45"/>
        <v>0</v>
      </c>
      <c r="Y114" s="21">
        <f t="shared" si="45"/>
        <v>8</v>
      </c>
      <c r="Z114" s="31">
        <f t="shared" si="45"/>
        <v>0</v>
      </c>
      <c r="AA114" s="20">
        <f t="shared" si="45"/>
        <v>8</v>
      </c>
      <c r="AB114" s="21">
        <f t="shared" si="45"/>
        <v>0</v>
      </c>
      <c r="AC114" s="21">
        <f t="shared" si="45"/>
        <v>8</v>
      </c>
      <c r="AD114" s="21">
        <f t="shared" si="45"/>
        <v>8</v>
      </c>
      <c r="AE114" s="21">
        <f t="shared" si="45"/>
        <v>8</v>
      </c>
      <c r="AF114" s="21">
        <f t="shared" si="45"/>
        <v>8</v>
      </c>
      <c r="AG114" s="32">
        <f t="shared" si="45"/>
        <v>8</v>
      </c>
      <c r="AH114" s="479"/>
      <c r="AI114" s="534"/>
      <c r="AJ114" s="524"/>
      <c r="AK114" s="267"/>
    </row>
    <row r="115" spans="2:37" ht="12" hidden="1" customHeight="1" x14ac:dyDescent="0.15">
      <c r="B115" s="527"/>
      <c r="C115" s="492"/>
      <c r="D115" s="476"/>
      <c r="E115" s="537"/>
      <c r="F115" s="20"/>
      <c r="G115" s="21"/>
      <c r="H115" s="21"/>
      <c r="I115" s="21"/>
      <c r="J115" s="21"/>
      <c r="K115" s="21"/>
      <c r="L115" s="31"/>
      <c r="M115" s="20"/>
      <c r="N115" s="21"/>
      <c r="O115" s="21"/>
      <c r="P115" s="21"/>
      <c r="Q115" s="21"/>
      <c r="R115" s="21"/>
      <c r="S115" s="31"/>
      <c r="T115" s="20"/>
      <c r="U115" s="21"/>
      <c r="V115" s="21"/>
      <c r="W115" s="21"/>
      <c r="X115" s="21"/>
      <c r="Y115" s="21"/>
      <c r="Z115" s="31"/>
      <c r="AA115" s="20"/>
      <c r="AB115" s="21"/>
      <c r="AC115" s="21"/>
      <c r="AD115" s="21"/>
      <c r="AE115" s="21"/>
      <c r="AF115" s="21"/>
      <c r="AG115" s="32"/>
      <c r="AH115" s="479"/>
      <c r="AI115" s="534"/>
      <c r="AJ115" s="524"/>
      <c r="AK115" s="267"/>
    </row>
    <row r="116" spans="2:37" ht="12" hidden="1" customHeight="1" x14ac:dyDescent="0.15">
      <c r="B116" s="527"/>
      <c r="C116" s="492"/>
      <c r="D116" s="476"/>
      <c r="E116" s="537"/>
      <c r="F116" s="26">
        <f t="shared" ref="F116:AG116" si="46">IF(F113="",0,IF($B113="",0,IF($B113="介護従事者",VLOOKUP(F113,$D$39:$AE$58,27,FALSE),IF($B113="看護職員",VLOOKUP(F113,$D$39:$AE$58,27,FALSE),IF($B113="管理者",0,IF($B113="介護支援専門員",0,VLOOKUP(F113,$D$39:$AE$58,27,FALSE)))))))</f>
        <v>8</v>
      </c>
      <c r="G116" s="27">
        <f t="shared" si="46"/>
        <v>0</v>
      </c>
      <c r="H116" s="27">
        <f t="shared" si="46"/>
        <v>8</v>
      </c>
      <c r="I116" s="27">
        <f t="shared" si="46"/>
        <v>8</v>
      </c>
      <c r="J116" s="27">
        <f t="shared" si="46"/>
        <v>8</v>
      </c>
      <c r="K116" s="27">
        <f t="shared" si="46"/>
        <v>0</v>
      </c>
      <c r="L116" s="28">
        <f t="shared" si="46"/>
        <v>8</v>
      </c>
      <c r="M116" s="26">
        <f t="shared" si="46"/>
        <v>8</v>
      </c>
      <c r="N116" s="27">
        <f t="shared" si="46"/>
        <v>8</v>
      </c>
      <c r="O116" s="27">
        <f t="shared" si="46"/>
        <v>0</v>
      </c>
      <c r="P116" s="27">
        <f t="shared" si="46"/>
        <v>8</v>
      </c>
      <c r="Q116" s="27">
        <f t="shared" si="46"/>
        <v>8</v>
      </c>
      <c r="R116" s="27">
        <f t="shared" si="46"/>
        <v>0</v>
      </c>
      <c r="S116" s="28">
        <f t="shared" si="46"/>
        <v>0</v>
      </c>
      <c r="T116" s="26">
        <f t="shared" si="46"/>
        <v>8</v>
      </c>
      <c r="U116" s="27">
        <f t="shared" si="46"/>
        <v>8</v>
      </c>
      <c r="V116" s="27">
        <f t="shared" si="46"/>
        <v>8</v>
      </c>
      <c r="W116" s="27">
        <f t="shared" si="46"/>
        <v>8</v>
      </c>
      <c r="X116" s="27">
        <f t="shared" si="46"/>
        <v>0</v>
      </c>
      <c r="Y116" s="27">
        <f t="shared" si="46"/>
        <v>8</v>
      </c>
      <c r="Z116" s="28">
        <f t="shared" si="46"/>
        <v>0</v>
      </c>
      <c r="AA116" s="26">
        <f t="shared" si="46"/>
        <v>8</v>
      </c>
      <c r="AB116" s="27">
        <f t="shared" si="46"/>
        <v>0</v>
      </c>
      <c r="AC116" s="27">
        <f t="shared" si="46"/>
        <v>8</v>
      </c>
      <c r="AD116" s="27">
        <f t="shared" si="46"/>
        <v>8</v>
      </c>
      <c r="AE116" s="27">
        <f t="shared" si="46"/>
        <v>8</v>
      </c>
      <c r="AF116" s="27">
        <f t="shared" si="46"/>
        <v>8</v>
      </c>
      <c r="AG116" s="29">
        <f t="shared" si="46"/>
        <v>8</v>
      </c>
      <c r="AH116" s="479"/>
      <c r="AI116" s="534"/>
      <c r="AJ116" s="524"/>
      <c r="AK116" s="267"/>
    </row>
    <row r="117" spans="2:37" ht="12" hidden="1" customHeight="1" x14ac:dyDescent="0.15">
      <c r="B117" s="527"/>
      <c r="C117" s="492"/>
      <c r="D117" s="476"/>
      <c r="E117" s="478"/>
      <c r="F117" s="20">
        <f t="shared" ref="F117:AG117" si="47">IF(F113="",0,VLOOKUP(F113,$D$39:$AD$58,22,FALSE))</f>
        <v>8</v>
      </c>
      <c r="G117" s="21">
        <f t="shared" si="47"/>
        <v>0</v>
      </c>
      <c r="H117" s="21">
        <f t="shared" si="47"/>
        <v>8</v>
      </c>
      <c r="I117" s="21">
        <f t="shared" si="47"/>
        <v>8</v>
      </c>
      <c r="J117" s="21">
        <f t="shared" si="47"/>
        <v>8</v>
      </c>
      <c r="K117" s="21">
        <f t="shared" si="47"/>
        <v>0</v>
      </c>
      <c r="L117" s="31">
        <f t="shared" si="47"/>
        <v>8</v>
      </c>
      <c r="M117" s="20">
        <f t="shared" si="47"/>
        <v>8</v>
      </c>
      <c r="N117" s="21">
        <f t="shared" si="47"/>
        <v>8</v>
      </c>
      <c r="O117" s="21">
        <f t="shared" si="47"/>
        <v>0</v>
      </c>
      <c r="P117" s="21">
        <f t="shared" si="47"/>
        <v>8</v>
      </c>
      <c r="Q117" s="21">
        <f t="shared" si="47"/>
        <v>8</v>
      </c>
      <c r="R117" s="21">
        <f t="shared" si="47"/>
        <v>0</v>
      </c>
      <c r="S117" s="31">
        <f t="shared" si="47"/>
        <v>0</v>
      </c>
      <c r="T117" s="20">
        <f t="shared" si="47"/>
        <v>8</v>
      </c>
      <c r="U117" s="21">
        <f t="shared" si="47"/>
        <v>8</v>
      </c>
      <c r="V117" s="21">
        <f t="shared" si="47"/>
        <v>8</v>
      </c>
      <c r="W117" s="21">
        <f t="shared" si="47"/>
        <v>8</v>
      </c>
      <c r="X117" s="21">
        <f t="shared" si="47"/>
        <v>0</v>
      </c>
      <c r="Y117" s="21">
        <f t="shared" si="47"/>
        <v>8</v>
      </c>
      <c r="Z117" s="31">
        <f t="shared" si="47"/>
        <v>0</v>
      </c>
      <c r="AA117" s="20">
        <f t="shared" si="47"/>
        <v>8</v>
      </c>
      <c r="AB117" s="21">
        <f t="shared" si="47"/>
        <v>0</v>
      </c>
      <c r="AC117" s="21">
        <f t="shared" si="47"/>
        <v>8</v>
      </c>
      <c r="AD117" s="21">
        <f t="shared" si="47"/>
        <v>8</v>
      </c>
      <c r="AE117" s="21">
        <f t="shared" si="47"/>
        <v>8</v>
      </c>
      <c r="AF117" s="21">
        <f t="shared" si="47"/>
        <v>8</v>
      </c>
      <c r="AG117" s="32">
        <f t="shared" si="47"/>
        <v>8</v>
      </c>
      <c r="AH117" s="479"/>
      <c r="AI117" s="534"/>
      <c r="AJ117" s="525"/>
      <c r="AK117" s="267"/>
    </row>
    <row r="118" spans="2:37" hidden="1" x14ac:dyDescent="0.15">
      <c r="B118" s="526" t="str">
        <f>""&amp;B23</f>
        <v>介護従事者</v>
      </c>
      <c r="C118" s="492" t="s">
        <v>36</v>
      </c>
      <c r="D118" s="476" t="s">
        <v>42</v>
      </c>
      <c r="E118" s="477"/>
      <c r="F118" s="104" t="str">
        <f>""&amp;F23</f>
        <v>O</v>
      </c>
      <c r="G118" s="105" t="str">
        <f t="shared" ref="G118:AG118" si="48">""&amp;G23</f>
        <v>休</v>
      </c>
      <c r="H118" s="105" t="str">
        <f t="shared" si="48"/>
        <v>休</v>
      </c>
      <c r="I118" s="105" t="str">
        <f t="shared" si="48"/>
        <v>H</v>
      </c>
      <c r="J118" s="105" t="str">
        <f t="shared" si="48"/>
        <v>H</v>
      </c>
      <c r="K118" s="105" t="str">
        <f t="shared" si="48"/>
        <v>O</v>
      </c>
      <c r="L118" s="107" t="str">
        <f t="shared" si="48"/>
        <v>休</v>
      </c>
      <c r="M118" s="104" t="str">
        <f t="shared" si="48"/>
        <v>休</v>
      </c>
      <c r="N118" s="105" t="str">
        <f t="shared" si="48"/>
        <v>休</v>
      </c>
      <c r="O118" s="105" t="str">
        <f t="shared" si="48"/>
        <v>O</v>
      </c>
      <c r="P118" s="105" t="str">
        <f t="shared" si="48"/>
        <v>N</v>
      </c>
      <c r="Q118" s="105" t="str">
        <f t="shared" si="48"/>
        <v>O</v>
      </c>
      <c r="R118" s="105" t="str">
        <f t="shared" si="48"/>
        <v>N</v>
      </c>
      <c r="S118" s="107" t="str">
        <f t="shared" si="48"/>
        <v>休</v>
      </c>
      <c r="T118" s="104" t="str">
        <f t="shared" si="48"/>
        <v>休</v>
      </c>
      <c r="U118" s="105" t="str">
        <f t="shared" si="48"/>
        <v>休</v>
      </c>
      <c r="V118" s="105" t="str">
        <f t="shared" si="48"/>
        <v>H</v>
      </c>
      <c r="W118" s="105" t="str">
        <f t="shared" si="48"/>
        <v>休</v>
      </c>
      <c r="X118" s="105" t="str">
        <f t="shared" si="48"/>
        <v>H</v>
      </c>
      <c r="Y118" s="105" t="str">
        <f t="shared" si="48"/>
        <v>O</v>
      </c>
      <c r="Z118" s="107" t="str">
        <f t="shared" si="48"/>
        <v>O</v>
      </c>
      <c r="AA118" s="104" t="str">
        <f t="shared" si="48"/>
        <v>H</v>
      </c>
      <c r="AB118" s="105" t="str">
        <f t="shared" si="48"/>
        <v>H</v>
      </c>
      <c r="AC118" s="105" t="str">
        <f t="shared" si="48"/>
        <v>休</v>
      </c>
      <c r="AD118" s="105" t="str">
        <f t="shared" si="48"/>
        <v>休</v>
      </c>
      <c r="AE118" s="105" t="str">
        <f t="shared" si="48"/>
        <v>H</v>
      </c>
      <c r="AF118" s="105" t="str">
        <f t="shared" si="48"/>
        <v>O</v>
      </c>
      <c r="AG118" s="107" t="str">
        <f t="shared" si="48"/>
        <v>休</v>
      </c>
      <c r="AH118" s="479">
        <f>SUM(F122:AG122)</f>
        <v>128</v>
      </c>
      <c r="AI118" s="534">
        <f>ROUNDDOWN(AH118/4,1)</f>
        <v>32</v>
      </c>
      <c r="AJ118" s="523">
        <f>ROUNDDOWN(AI118/AJ$9,1)</f>
        <v>0.8</v>
      </c>
      <c r="AK118" s="267"/>
    </row>
    <row r="119" spans="2:37" ht="12" hidden="1" customHeight="1" x14ac:dyDescent="0.15">
      <c r="B119" s="527"/>
      <c r="C119" s="492"/>
      <c r="D119" s="476"/>
      <c r="E119" s="537"/>
      <c r="F119" s="20">
        <f t="shared" ref="F119:AG119" si="49">IF(F118="",0,IF($B118="",0,IF($B118="管理者",0,IF($B118="介護支援専門員",0,VLOOKUP(F118,$D$39:$AE$58,27,FALSE)))))</f>
        <v>8</v>
      </c>
      <c r="G119" s="21">
        <f t="shared" si="49"/>
        <v>0</v>
      </c>
      <c r="H119" s="21">
        <f t="shared" si="49"/>
        <v>0</v>
      </c>
      <c r="I119" s="21">
        <f t="shared" si="49"/>
        <v>8</v>
      </c>
      <c r="J119" s="21">
        <f t="shared" si="49"/>
        <v>8</v>
      </c>
      <c r="K119" s="21">
        <f t="shared" si="49"/>
        <v>8</v>
      </c>
      <c r="L119" s="31">
        <f t="shared" si="49"/>
        <v>0</v>
      </c>
      <c r="M119" s="20">
        <f t="shared" si="49"/>
        <v>0</v>
      </c>
      <c r="N119" s="21">
        <f t="shared" si="49"/>
        <v>0</v>
      </c>
      <c r="O119" s="21">
        <f t="shared" si="49"/>
        <v>8</v>
      </c>
      <c r="P119" s="21">
        <f t="shared" si="49"/>
        <v>8</v>
      </c>
      <c r="Q119" s="21">
        <f t="shared" si="49"/>
        <v>8</v>
      </c>
      <c r="R119" s="21">
        <f t="shared" si="49"/>
        <v>8</v>
      </c>
      <c r="S119" s="31">
        <f t="shared" si="49"/>
        <v>0</v>
      </c>
      <c r="T119" s="20">
        <f t="shared" si="49"/>
        <v>0</v>
      </c>
      <c r="U119" s="21">
        <f t="shared" si="49"/>
        <v>0</v>
      </c>
      <c r="V119" s="21">
        <f t="shared" si="49"/>
        <v>8</v>
      </c>
      <c r="W119" s="21">
        <f t="shared" si="49"/>
        <v>0</v>
      </c>
      <c r="X119" s="21">
        <f t="shared" si="49"/>
        <v>8</v>
      </c>
      <c r="Y119" s="21">
        <f t="shared" si="49"/>
        <v>8</v>
      </c>
      <c r="Z119" s="31">
        <f t="shared" si="49"/>
        <v>8</v>
      </c>
      <c r="AA119" s="20">
        <f t="shared" si="49"/>
        <v>8</v>
      </c>
      <c r="AB119" s="21">
        <f t="shared" si="49"/>
        <v>8</v>
      </c>
      <c r="AC119" s="21">
        <f t="shared" si="49"/>
        <v>0</v>
      </c>
      <c r="AD119" s="21">
        <f t="shared" si="49"/>
        <v>0</v>
      </c>
      <c r="AE119" s="21">
        <f t="shared" si="49"/>
        <v>8</v>
      </c>
      <c r="AF119" s="21">
        <f t="shared" si="49"/>
        <v>8</v>
      </c>
      <c r="AG119" s="32">
        <f t="shared" si="49"/>
        <v>0</v>
      </c>
      <c r="AH119" s="479"/>
      <c r="AI119" s="534"/>
      <c r="AJ119" s="524"/>
      <c r="AK119" s="267"/>
    </row>
    <row r="120" spans="2:37" ht="12" hidden="1" customHeight="1" x14ac:dyDescent="0.15">
      <c r="B120" s="527"/>
      <c r="C120" s="492"/>
      <c r="D120" s="476"/>
      <c r="E120" s="537"/>
      <c r="F120" s="20"/>
      <c r="G120" s="21"/>
      <c r="H120" s="21"/>
      <c r="I120" s="21"/>
      <c r="J120" s="21"/>
      <c r="K120" s="21"/>
      <c r="L120" s="31"/>
      <c r="M120" s="20"/>
      <c r="N120" s="21"/>
      <c r="O120" s="21"/>
      <c r="P120" s="21"/>
      <c r="Q120" s="21"/>
      <c r="R120" s="21"/>
      <c r="S120" s="31"/>
      <c r="T120" s="20"/>
      <c r="U120" s="21"/>
      <c r="V120" s="21"/>
      <c r="W120" s="21"/>
      <c r="X120" s="21"/>
      <c r="Y120" s="21"/>
      <c r="Z120" s="31"/>
      <c r="AA120" s="20"/>
      <c r="AB120" s="21"/>
      <c r="AC120" s="21"/>
      <c r="AD120" s="21"/>
      <c r="AE120" s="21"/>
      <c r="AF120" s="21"/>
      <c r="AG120" s="32"/>
      <c r="AH120" s="479"/>
      <c r="AI120" s="534"/>
      <c r="AJ120" s="524"/>
      <c r="AK120" s="267"/>
    </row>
    <row r="121" spans="2:37" ht="12" hidden="1" customHeight="1" x14ac:dyDescent="0.15">
      <c r="B121" s="527"/>
      <c r="C121" s="492"/>
      <c r="D121" s="476"/>
      <c r="E121" s="537"/>
      <c r="F121" s="26">
        <f t="shared" ref="F121:AG121" si="50">IF(F118="",0,IF($B118="",0,IF($B118="介護従事者",VLOOKUP(F118,$D$39:$AE$58,27,FALSE),IF($B118="看護職員",VLOOKUP(F118,$D$39:$AE$58,27,FALSE),IF($B118="管理者",0,IF($B118="介護支援専門員",0,VLOOKUP(F118,$D$39:$AE$58,27,FALSE)))))))</f>
        <v>8</v>
      </c>
      <c r="G121" s="27">
        <f t="shared" si="50"/>
        <v>0</v>
      </c>
      <c r="H121" s="27">
        <f t="shared" si="50"/>
        <v>0</v>
      </c>
      <c r="I121" s="27">
        <f t="shared" si="50"/>
        <v>8</v>
      </c>
      <c r="J121" s="27">
        <f t="shared" si="50"/>
        <v>8</v>
      </c>
      <c r="K121" s="27">
        <f t="shared" si="50"/>
        <v>8</v>
      </c>
      <c r="L121" s="28">
        <f t="shared" si="50"/>
        <v>0</v>
      </c>
      <c r="M121" s="26">
        <f t="shared" si="50"/>
        <v>0</v>
      </c>
      <c r="N121" s="27">
        <f t="shared" si="50"/>
        <v>0</v>
      </c>
      <c r="O121" s="27">
        <f t="shared" si="50"/>
        <v>8</v>
      </c>
      <c r="P121" s="27">
        <f t="shared" si="50"/>
        <v>8</v>
      </c>
      <c r="Q121" s="27">
        <f t="shared" si="50"/>
        <v>8</v>
      </c>
      <c r="R121" s="27">
        <f t="shared" si="50"/>
        <v>8</v>
      </c>
      <c r="S121" s="28">
        <f t="shared" si="50"/>
        <v>0</v>
      </c>
      <c r="T121" s="26">
        <f t="shared" si="50"/>
        <v>0</v>
      </c>
      <c r="U121" s="27">
        <f t="shared" si="50"/>
        <v>0</v>
      </c>
      <c r="V121" s="27">
        <f t="shared" si="50"/>
        <v>8</v>
      </c>
      <c r="W121" s="27">
        <f t="shared" si="50"/>
        <v>0</v>
      </c>
      <c r="X121" s="27">
        <f t="shared" si="50"/>
        <v>8</v>
      </c>
      <c r="Y121" s="27">
        <f t="shared" si="50"/>
        <v>8</v>
      </c>
      <c r="Z121" s="28">
        <f t="shared" si="50"/>
        <v>8</v>
      </c>
      <c r="AA121" s="26">
        <f t="shared" si="50"/>
        <v>8</v>
      </c>
      <c r="AB121" s="27">
        <f t="shared" si="50"/>
        <v>8</v>
      </c>
      <c r="AC121" s="27">
        <f t="shared" si="50"/>
        <v>0</v>
      </c>
      <c r="AD121" s="27">
        <f t="shared" si="50"/>
        <v>0</v>
      </c>
      <c r="AE121" s="27">
        <f t="shared" si="50"/>
        <v>8</v>
      </c>
      <c r="AF121" s="27">
        <f t="shared" si="50"/>
        <v>8</v>
      </c>
      <c r="AG121" s="29">
        <f t="shared" si="50"/>
        <v>0</v>
      </c>
      <c r="AH121" s="479"/>
      <c r="AI121" s="534"/>
      <c r="AJ121" s="524"/>
      <c r="AK121" s="267"/>
    </row>
    <row r="122" spans="2:37" ht="12" hidden="1" customHeight="1" x14ac:dyDescent="0.15">
      <c r="B122" s="527"/>
      <c r="C122" s="492"/>
      <c r="D122" s="476"/>
      <c r="E122" s="478"/>
      <c r="F122" s="20">
        <f t="shared" ref="F122:AG122" si="51">IF(F118="",0,VLOOKUP(F118,$D$39:$AD$58,22,FALSE))</f>
        <v>8</v>
      </c>
      <c r="G122" s="21">
        <f t="shared" si="51"/>
        <v>0</v>
      </c>
      <c r="H122" s="21">
        <f t="shared" si="51"/>
        <v>0</v>
      </c>
      <c r="I122" s="21">
        <f t="shared" si="51"/>
        <v>8</v>
      </c>
      <c r="J122" s="21">
        <f t="shared" si="51"/>
        <v>8</v>
      </c>
      <c r="K122" s="21">
        <f t="shared" si="51"/>
        <v>8</v>
      </c>
      <c r="L122" s="31">
        <f t="shared" si="51"/>
        <v>0</v>
      </c>
      <c r="M122" s="20">
        <f t="shared" si="51"/>
        <v>0</v>
      </c>
      <c r="N122" s="21">
        <f t="shared" si="51"/>
        <v>0</v>
      </c>
      <c r="O122" s="21">
        <f t="shared" si="51"/>
        <v>8</v>
      </c>
      <c r="P122" s="21">
        <f t="shared" si="51"/>
        <v>8</v>
      </c>
      <c r="Q122" s="21">
        <f t="shared" si="51"/>
        <v>8</v>
      </c>
      <c r="R122" s="21">
        <f t="shared" si="51"/>
        <v>8</v>
      </c>
      <c r="S122" s="31">
        <f t="shared" si="51"/>
        <v>0</v>
      </c>
      <c r="T122" s="20">
        <f t="shared" si="51"/>
        <v>0</v>
      </c>
      <c r="U122" s="21">
        <f t="shared" si="51"/>
        <v>0</v>
      </c>
      <c r="V122" s="21">
        <f t="shared" si="51"/>
        <v>8</v>
      </c>
      <c r="W122" s="21">
        <f t="shared" si="51"/>
        <v>0</v>
      </c>
      <c r="X122" s="21">
        <f t="shared" si="51"/>
        <v>8</v>
      </c>
      <c r="Y122" s="21">
        <f t="shared" si="51"/>
        <v>8</v>
      </c>
      <c r="Z122" s="31">
        <f t="shared" si="51"/>
        <v>8</v>
      </c>
      <c r="AA122" s="20">
        <f t="shared" si="51"/>
        <v>8</v>
      </c>
      <c r="AB122" s="21">
        <f t="shared" si="51"/>
        <v>8</v>
      </c>
      <c r="AC122" s="21">
        <f t="shared" si="51"/>
        <v>0</v>
      </c>
      <c r="AD122" s="21">
        <f t="shared" si="51"/>
        <v>0</v>
      </c>
      <c r="AE122" s="21">
        <f t="shared" si="51"/>
        <v>8</v>
      </c>
      <c r="AF122" s="21">
        <f t="shared" si="51"/>
        <v>8</v>
      </c>
      <c r="AG122" s="32">
        <f t="shared" si="51"/>
        <v>0</v>
      </c>
      <c r="AH122" s="479"/>
      <c r="AI122" s="534"/>
      <c r="AJ122" s="525"/>
      <c r="AK122" s="267"/>
    </row>
    <row r="123" spans="2:37" hidden="1" x14ac:dyDescent="0.15">
      <c r="B123" s="526" t="str">
        <f>""&amp;B24</f>
        <v>介護従事者</v>
      </c>
      <c r="C123" s="492" t="s">
        <v>36</v>
      </c>
      <c r="D123" s="476" t="s">
        <v>42</v>
      </c>
      <c r="E123" s="477"/>
      <c r="F123" s="104" t="str">
        <f>""&amp;F24</f>
        <v>休</v>
      </c>
      <c r="G123" s="105" t="str">
        <f t="shared" ref="G123:AG123" si="52">""&amp;G24</f>
        <v>P</v>
      </c>
      <c r="H123" s="105" t="str">
        <f t="shared" si="52"/>
        <v>P</v>
      </c>
      <c r="I123" s="105" t="str">
        <f t="shared" si="52"/>
        <v>P</v>
      </c>
      <c r="J123" s="105" t="str">
        <f t="shared" si="52"/>
        <v>休</v>
      </c>
      <c r="K123" s="105" t="str">
        <f t="shared" si="52"/>
        <v>休</v>
      </c>
      <c r="L123" s="105" t="str">
        <f t="shared" si="52"/>
        <v/>
      </c>
      <c r="M123" s="104" t="str">
        <f t="shared" si="52"/>
        <v>休</v>
      </c>
      <c r="N123" s="105" t="str">
        <f t="shared" si="52"/>
        <v>P</v>
      </c>
      <c r="O123" s="105" t="str">
        <f t="shared" si="52"/>
        <v>P</v>
      </c>
      <c r="P123" s="105" t="str">
        <f t="shared" si="52"/>
        <v>P</v>
      </c>
      <c r="Q123" s="105" t="str">
        <f t="shared" si="52"/>
        <v>休</v>
      </c>
      <c r="R123" s="105" t="str">
        <f t="shared" si="52"/>
        <v>休</v>
      </c>
      <c r="S123" s="105" t="str">
        <f t="shared" si="52"/>
        <v/>
      </c>
      <c r="T123" s="104" t="str">
        <f t="shared" si="52"/>
        <v>休</v>
      </c>
      <c r="U123" s="105" t="str">
        <f t="shared" si="52"/>
        <v>P</v>
      </c>
      <c r="V123" s="105" t="str">
        <f t="shared" si="52"/>
        <v>P</v>
      </c>
      <c r="W123" s="105" t="str">
        <f t="shared" si="52"/>
        <v>P</v>
      </c>
      <c r="X123" s="105" t="str">
        <f t="shared" si="52"/>
        <v>休</v>
      </c>
      <c r="Y123" s="105" t="str">
        <f t="shared" si="52"/>
        <v>休</v>
      </c>
      <c r="Z123" s="105" t="str">
        <f t="shared" si="52"/>
        <v/>
      </c>
      <c r="AA123" s="104" t="str">
        <f t="shared" si="52"/>
        <v>休</v>
      </c>
      <c r="AB123" s="105" t="str">
        <f t="shared" si="52"/>
        <v>P</v>
      </c>
      <c r="AC123" s="105" t="str">
        <f t="shared" si="52"/>
        <v>P</v>
      </c>
      <c r="AD123" s="105" t="str">
        <f t="shared" si="52"/>
        <v>P</v>
      </c>
      <c r="AE123" s="105" t="str">
        <f t="shared" si="52"/>
        <v>休</v>
      </c>
      <c r="AF123" s="105" t="str">
        <f t="shared" si="52"/>
        <v>休</v>
      </c>
      <c r="AG123" s="107" t="str">
        <f t="shared" si="52"/>
        <v/>
      </c>
      <c r="AH123" s="479">
        <f>SUM(F127:AG127)</f>
        <v>72</v>
      </c>
      <c r="AI123" s="534">
        <f>ROUNDDOWN(AH123/4,1)</f>
        <v>18</v>
      </c>
      <c r="AJ123" s="523">
        <f>ROUNDDOWN(AI123/AJ$9,1)</f>
        <v>0.4</v>
      </c>
      <c r="AK123" s="267"/>
    </row>
    <row r="124" spans="2:37" ht="12" hidden="1" customHeight="1" x14ac:dyDescent="0.15">
      <c r="B124" s="527"/>
      <c r="C124" s="492"/>
      <c r="D124" s="476"/>
      <c r="E124" s="537"/>
      <c r="F124" s="20">
        <f t="shared" ref="F124:AG124" si="53">IF(F123="",0,IF($B123="",0,IF($B123="管理者",0,IF($B123="介護支援専門員",0,VLOOKUP(F123,$D$39:$AE$58,27,FALSE)))))</f>
        <v>0</v>
      </c>
      <c r="G124" s="21">
        <f t="shared" si="53"/>
        <v>6</v>
      </c>
      <c r="H124" s="21">
        <f t="shared" si="53"/>
        <v>6</v>
      </c>
      <c r="I124" s="21">
        <f t="shared" si="53"/>
        <v>6</v>
      </c>
      <c r="J124" s="21">
        <f t="shared" si="53"/>
        <v>0</v>
      </c>
      <c r="K124" s="21">
        <f t="shared" si="53"/>
        <v>0</v>
      </c>
      <c r="L124" s="31">
        <f t="shared" si="53"/>
        <v>0</v>
      </c>
      <c r="M124" s="20">
        <f t="shared" si="53"/>
        <v>0</v>
      </c>
      <c r="N124" s="21">
        <f t="shared" si="53"/>
        <v>6</v>
      </c>
      <c r="O124" s="21">
        <f t="shared" si="53"/>
        <v>6</v>
      </c>
      <c r="P124" s="21">
        <f t="shared" si="53"/>
        <v>6</v>
      </c>
      <c r="Q124" s="21">
        <f t="shared" si="53"/>
        <v>0</v>
      </c>
      <c r="R124" s="21">
        <f t="shared" si="53"/>
        <v>0</v>
      </c>
      <c r="S124" s="31">
        <f t="shared" si="53"/>
        <v>0</v>
      </c>
      <c r="T124" s="20">
        <f t="shared" si="53"/>
        <v>0</v>
      </c>
      <c r="U124" s="21">
        <f t="shared" si="53"/>
        <v>6</v>
      </c>
      <c r="V124" s="21">
        <f t="shared" si="53"/>
        <v>6</v>
      </c>
      <c r="W124" s="21">
        <f t="shared" si="53"/>
        <v>6</v>
      </c>
      <c r="X124" s="21">
        <f t="shared" si="53"/>
        <v>0</v>
      </c>
      <c r="Y124" s="21">
        <f t="shared" si="53"/>
        <v>0</v>
      </c>
      <c r="Z124" s="31">
        <f t="shared" si="53"/>
        <v>0</v>
      </c>
      <c r="AA124" s="20">
        <f t="shared" si="53"/>
        <v>0</v>
      </c>
      <c r="AB124" s="21">
        <f t="shared" si="53"/>
        <v>6</v>
      </c>
      <c r="AC124" s="21">
        <f t="shared" si="53"/>
        <v>6</v>
      </c>
      <c r="AD124" s="21">
        <f t="shared" si="53"/>
        <v>6</v>
      </c>
      <c r="AE124" s="21">
        <f t="shared" si="53"/>
        <v>0</v>
      </c>
      <c r="AF124" s="21">
        <f t="shared" si="53"/>
        <v>0</v>
      </c>
      <c r="AG124" s="32">
        <f t="shared" si="53"/>
        <v>0</v>
      </c>
      <c r="AH124" s="479"/>
      <c r="AI124" s="534"/>
      <c r="AJ124" s="524"/>
      <c r="AK124" s="267"/>
    </row>
    <row r="125" spans="2:37" ht="12" hidden="1" customHeight="1" x14ac:dyDescent="0.15">
      <c r="B125" s="527"/>
      <c r="C125" s="492"/>
      <c r="D125" s="476"/>
      <c r="E125" s="537"/>
      <c r="F125" s="20"/>
      <c r="G125" s="21"/>
      <c r="H125" s="21"/>
      <c r="I125" s="21"/>
      <c r="J125" s="21"/>
      <c r="K125" s="21"/>
      <c r="L125" s="31"/>
      <c r="M125" s="20"/>
      <c r="N125" s="21"/>
      <c r="O125" s="21"/>
      <c r="P125" s="21"/>
      <c r="Q125" s="21"/>
      <c r="R125" s="21"/>
      <c r="S125" s="31"/>
      <c r="T125" s="20"/>
      <c r="U125" s="21"/>
      <c r="V125" s="21"/>
      <c r="W125" s="21"/>
      <c r="X125" s="21"/>
      <c r="Y125" s="21"/>
      <c r="Z125" s="31"/>
      <c r="AA125" s="20"/>
      <c r="AB125" s="21"/>
      <c r="AC125" s="21"/>
      <c r="AD125" s="21"/>
      <c r="AE125" s="21"/>
      <c r="AF125" s="21"/>
      <c r="AG125" s="32"/>
      <c r="AH125" s="479"/>
      <c r="AI125" s="534"/>
      <c r="AJ125" s="524"/>
      <c r="AK125" s="267"/>
    </row>
    <row r="126" spans="2:37" ht="12" hidden="1" customHeight="1" x14ac:dyDescent="0.15">
      <c r="B126" s="527"/>
      <c r="C126" s="492"/>
      <c r="D126" s="476"/>
      <c r="E126" s="537"/>
      <c r="F126" s="26">
        <f t="shared" ref="F126:AG126" si="54">IF(F123="",0,IF($B123="",0,IF($B123="介護従事者",VLOOKUP(F123,$D$39:$AE$58,27,FALSE),IF($B123="看護職員",VLOOKUP(F123,$D$39:$AE$58,27,FALSE),IF($B123="管理者",0,IF($B123="介護支援専門員",0,VLOOKUP(F123,$D$39:$AE$58,27,FALSE)))))))</f>
        <v>0</v>
      </c>
      <c r="G126" s="27">
        <f t="shared" si="54"/>
        <v>6</v>
      </c>
      <c r="H126" s="27">
        <f t="shared" si="54"/>
        <v>6</v>
      </c>
      <c r="I126" s="27">
        <f t="shared" si="54"/>
        <v>6</v>
      </c>
      <c r="J126" s="27">
        <f t="shared" si="54"/>
        <v>0</v>
      </c>
      <c r="K126" s="27">
        <f t="shared" si="54"/>
        <v>0</v>
      </c>
      <c r="L126" s="28">
        <f t="shared" si="54"/>
        <v>0</v>
      </c>
      <c r="M126" s="26">
        <f t="shared" si="54"/>
        <v>0</v>
      </c>
      <c r="N126" s="27">
        <f t="shared" si="54"/>
        <v>6</v>
      </c>
      <c r="O126" s="27">
        <f t="shared" si="54"/>
        <v>6</v>
      </c>
      <c r="P126" s="27">
        <f t="shared" si="54"/>
        <v>6</v>
      </c>
      <c r="Q126" s="27">
        <f t="shared" si="54"/>
        <v>0</v>
      </c>
      <c r="R126" s="27">
        <f t="shared" si="54"/>
        <v>0</v>
      </c>
      <c r="S126" s="28">
        <f t="shared" si="54"/>
        <v>0</v>
      </c>
      <c r="T126" s="26">
        <f t="shared" si="54"/>
        <v>0</v>
      </c>
      <c r="U126" s="27">
        <f t="shared" si="54"/>
        <v>6</v>
      </c>
      <c r="V126" s="27">
        <f t="shared" si="54"/>
        <v>6</v>
      </c>
      <c r="W126" s="27">
        <f t="shared" si="54"/>
        <v>6</v>
      </c>
      <c r="X126" s="27">
        <f t="shared" si="54"/>
        <v>0</v>
      </c>
      <c r="Y126" s="27">
        <f t="shared" si="54"/>
        <v>0</v>
      </c>
      <c r="Z126" s="28">
        <f t="shared" si="54"/>
        <v>0</v>
      </c>
      <c r="AA126" s="26">
        <f t="shared" si="54"/>
        <v>0</v>
      </c>
      <c r="AB126" s="27">
        <f t="shared" si="54"/>
        <v>6</v>
      </c>
      <c r="AC126" s="27">
        <f t="shared" si="54"/>
        <v>6</v>
      </c>
      <c r="AD126" s="27">
        <f t="shared" si="54"/>
        <v>6</v>
      </c>
      <c r="AE126" s="27">
        <f t="shared" si="54"/>
        <v>0</v>
      </c>
      <c r="AF126" s="27">
        <f t="shared" si="54"/>
        <v>0</v>
      </c>
      <c r="AG126" s="29">
        <f t="shared" si="54"/>
        <v>0</v>
      </c>
      <c r="AH126" s="479"/>
      <c r="AI126" s="534"/>
      <c r="AJ126" s="524"/>
      <c r="AK126" s="267"/>
    </row>
    <row r="127" spans="2:37" ht="12" hidden="1" customHeight="1" x14ac:dyDescent="0.15">
      <c r="B127" s="527"/>
      <c r="C127" s="492"/>
      <c r="D127" s="476"/>
      <c r="E127" s="478"/>
      <c r="F127" s="20">
        <f t="shared" ref="F127:AG127" si="55">IF(F123="",0,VLOOKUP(F123,$D$39:$AD$58,22,FALSE))</f>
        <v>0</v>
      </c>
      <c r="G127" s="21">
        <f t="shared" si="55"/>
        <v>6</v>
      </c>
      <c r="H127" s="21">
        <f t="shared" si="55"/>
        <v>6</v>
      </c>
      <c r="I127" s="21">
        <f t="shared" si="55"/>
        <v>6</v>
      </c>
      <c r="J127" s="21">
        <f t="shared" si="55"/>
        <v>0</v>
      </c>
      <c r="K127" s="21">
        <f t="shared" si="55"/>
        <v>0</v>
      </c>
      <c r="L127" s="31">
        <f t="shared" si="55"/>
        <v>0</v>
      </c>
      <c r="M127" s="20">
        <f t="shared" si="55"/>
        <v>0</v>
      </c>
      <c r="N127" s="21">
        <f t="shared" si="55"/>
        <v>6</v>
      </c>
      <c r="O127" s="21">
        <f t="shared" si="55"/>
        <v>6</v>
      </c>
      <c r="P127" s="21">
        <f t="shared" si="55"/>
        <v>6</v>
      </c>
      <c r="Q127" s="21">
        <f t="shared" si="55"/>
        <v>0</v>
      </c>
      <c r="R127" s="21">
        <f t="shared" si="55"/>
        <v>0</v>
      </c>
      <c r="S127" s="31">
        <f t="shared" si="55"/>
        <v>0</v>
      </c>
      <c r="T127" s="20">
        <f t="shared" si="55"/>
        <v>0</v>
      </c>
      <c r="U127" s="21">
        <f t="shared" si="55"/>
        <v>6</v>
      </c>
      <c r="V127" s="21">
        <f t="shared" si="55"/>
        <v>6</v>
      </c>
      <c r="W127" s="21">
        <f t="shared" si="55"/>
        <v>6</v>
      </c>
      <c r="X127" s="21">
        <f t="shared" si="55"/>
        <v>0</v>
      </c>
      <c r="Y127" s="21">
        <f t="shared" si="55"/>
        <v>0</v>
      </c>
      <c r="Z127" s="31">
        <f t="shared" si="55"/>
        <v>0</v>
      </c>
      <c r="AA127" s="20">
        <f t="shared" si="55"/>
        <v>0</v>
      </c>
      <c r="AB127" s="21">
        <f t="shared" si="55"/>
        <v>6</v>
      </c>
      <c r="AC127" s="21">
        <f t="shared" si="55"/>
        <v>6</v>
      </c>
      <c r="AD127" s="21">
        <f t="shared" si="55"/>
        <v>6</v>
      </c>
      <c r="AE127" s="21">
        <f t="shared" si="55"/>
        <v>0</v>
      </c>
      <c r="AF127" s="21">
        <f t="shared" si="55"/>
        <v>0</v>
      </c>
      <c r="AG127" s="32">
        <f t="shared" si="55"/>
        <v>0</v>
      </c>
      <c r="AH127" s="479"/>
      <c r="AI127" s="534"/>
      <c r="AJ127" s="525"/>
      <c r="AK127" s="267"/>
    </row>
    <row r="128" spans="2:37" hidden="1" x14ac:dyDescent="0.15">
      <c r="B128" s="526" t="str">
        <f>""&amp;B25</f>
        <v>介護従事者</v>
      </c>
      <c r="C128" s="492" t="s">
        <v>41</v>
      </c>
      <c r="D128" s="476" t="s">
        <v>42</v>
      </c>
      <c r="E128" s="543"/>
      <c r="F128" s="104" t="str">
        <f>""&amp;F25</f>
        <v>休</v>
      </c>
      <c r="G128" s="105" t="str">
        <f t="shared" ref="G128:AG128" si="56">""&amp;G25</f>
        <v>休</v>
      </c>
      <c r="H128" s="105" t="str">
        <f t="shared" si="56"/>
        <v>P</v>
      </c>
      <c r="I128" s="105" t="str">
        <f t="shared" si="56"/>
        <v>P</v>
      </c>
      <c r="J128" s="105" t="str">
        <f t="shared" si="56"/>
        <v>P</v>
      </c>
      <c r="K128" s="105" t="str">
        <f t="shared" si="56"/>
        <v>休</v>
      </c>
      <c r="L128" s="107" t="str">
        <f t="shared" si="56"/>
        <v>休</v>
      </c>
      <c r="M128" s="104" t="str">
        <f t="shared" si="56"/>
        <v>P</v>
      </c>
      <c r="N128" s="105" t="str">
        <f t="shared" si="56"/>
        <v>休</v>
      </c>
      <c r="O128" s="105" t="str">
        <f t="shared" si="56"/>
        <v>P</v>
      </c>
      <c r="P128" s="105" t="str">
        <f t="shared" si="56"/>
        <v>休</v>
      </c>
      <c r="Q128" s="105" t="str">
        <f t="shared" si="56"/>
        <v>休</v>
      </c>
      <c r="R128" s="105" t="str">
        <f t="shared" si="56"/>
        <v>P</v>
      </c>
      <c r="S128" s="107" t="str">
        <f t="shared" si="56"/>
        <v>P</v>
      </c>
      <c r="T128" s="104" t="str">
        <f t="shared" si="56"/>
        <v>P</v>
      </c>
      <c r="U128" s="105" t="str">
        <f t="shared" si="56"/>
        <v>休</v>
      </c>
      <c r="V128" s="105" t="str">
        <f t="shared" si="56"/>
        <v>休</v>
      </c>
      <c r="W128" s="105" t="str">
        <f t="shared" si="56"/>
        <v>P</v>
      </c>
      <c r="X128" s="105" t="str">
        <f t="shared" si="56"/>
        <v>P</v>
      </c>
      <c r="Y128" s="105" t="str">
        <f t="shared" si="56"/>
        <v>P</v>
      </c>
      <c r="Z128" s="107" t="str">
        <f t="shared" si="56"/>
        <v>P</v>
      </c>
      <c r="AA128" s="104" t="str">
        <f t="shared" si="56"/>
        <v>休</v>
      </c>
      <c r="AB128" s="105" t="str">
        <f t="shared" si="56"/>
        <v>休</v>
      </c>
      <c r="AC128" s="105" t="str">
        <f t="shared" si="56"/>
        <v>P</v>
      </c>
      <c r="AD128" s="105" t="str">
        <f t="shared" si="56"/>
        <v>P</v>
      </c>
      <c r="AE128" s="105" t="str">
        <f t="shared" si="56"/>
        <v>休</v>
      </c>
      <c r="AF128" s="105" t="str">
        <f t="shared" si="56"/>
        <v>休</v>
      </c>
      <c r="AG128" s="107" t="str">
        <f t="shared" si="56"/>
        <v>P</v>
      </c>
      <c r="AH128" s="479">
        <f>SUM(F132:AG132)</f>
        <v>90</v>
      </c>
      <c r="AI128" s="534">
        <f>ROUNDDOWN(AH128/4,1)</f>
        <v>22.5</v>
      </c>
      <c r="AJ128" s="523">
        <f>ROUNDDOWN(AI128/AJ$9,1)</f>
        <v>0.5</v>
      </c>
      <c r="AK128" s="267"/>
    </row>
    <row r="129" spans="2:37" ht="12" hidden="1" customHeight="1" x14ac:dyDescent="0.15">
      <c r="B129" s="527"/>
      <c r="C129" s="492"/>
      <c r="D129" s="476"/>
      <c r="E129" s="543"/>
      <c r="F129" s="20">
        <f t="shared" ref="F129:AG129" si="57">IF(F128="",0,IF($B128="",0,IF($B128="管理者",0,IF($B128="介護支援専門員",0,VLOOKUP(F128,$D$39:$AE$58,27,FALSE)))))</f>
        <v>0</v>
      </c>
      <c r="G129" s="21">
        <f t="shared" si="57"/>
        <v>0</v>
      </c>
      <c r="H129" s="21">
        <f t="shared" si="57"/>
        <v>6</v>
      </c>
      <c r="I129" s="21">
        <f t="shared" si="57"/>
        <v>6</v>
      </c>
      <c r="J129" s="21">
        <f t="shared" si="57"/>
        <v>6</v>
      </c>
      <c r="K129" s="21">
        <f t="shared" si="57"/>
        <v>0</v>
      </c>
      <c r="L129" s="31">
        <f t="shared" si="57"/>
        <v>0</v>
      </c>
      <c r="M129" s="20">
        <f t="shared" si="57"/>
        <v>6</v>
      </c>
      <c r="N129" s="21">
        <f t="shared" si="57"/>
        <v>0</v>
      </c>
      <c r="O129" s="21">
        <f t="shared" si="57"/>
        <v>6</v>
      </c>
      <c r="P129" s="21">
        <f t="shared" si="57"/>
        <v>0</v>
      </c>
      <c r="Q129" s="21">
        <f t="shared" si="57"/>
        <v>0</v>
      </c>
      <c r="R129" s="21">
        <f t="shared" si="57"/>
        <v>6</v>
      </c>
      <c r="S129" s="31">
        <f t="shared" si="57"/>
        <v>6</v>
      </c>
      <c r="T129" s="20">
        <f t="shared" si="57"/>
        <v>6</v>
      </c>
      <c r="U129" s="21">
        <f t="shared" si="57"/>
        <v>0</v>
      </c>
      <c r="V129" s="21">
        <f t="shared" si="57"/>
        <v>0</v>
      </c>
      <c r="W129" s="21">
        <f t="shared" si="57"/>
        <v>6</v>
      </c>
      <c r="X129" s="21">
        <f t="shared" si="57"/>
        <v>6</v>
      </c>
      <c r="Y129" s="21">
        <f t="shared" si="57"/>
        <v>6</v>
      </c>
      <c r="Z129" s="31">
        <f t="shared" si="57"/>
        <v>6</v>
      </c>
      <c r="AA129" s="20">
        <f t="shared" si="57"/>
        <v>0</v>
      </c>
      <c r="AB129" s="21">
        <f t="shared" si="57"/>
        <v>0</v>
      </c>
      <c r="AC129" s="21">
        <f t="shared" si="57"/>
        <v>6</v>
      </c>
      <c r="AD129" s="21">
        <f t="shared" si="57"/>
        <v>6</v>
      </c>
      <c r="AE129" s="21">
        <f t="shared" si="57"/>
        <v>0</v>
      </c>
      <c r="AF129" s="21">
        <f t="shared" si="57"/>
        <v>0</v>
      </c>
      <c r="AG129" s="32">
        <f t="shared" si="57"/>
        <v>6</v>
      </c>
      <c r="AH129" s="479"/>
      <c r="AI129" s="534"/>
      <c r="AJ129" s="524"/>
      <c r="AK129" s="267"/>
    </row>
    <row r="130" spans="2:37" ht="12" hidden="1" customHeight="1" x14ac:dyDescent="0.15">
      <c r="B130" s="527"/>
      <c r="C130" s="492"/>
      <c r="D130" s="476"/>
      <c r="E130" s="543"/>
      <c r="F130" s="20"/>
      <c r="G130" s="21"/>
      <c r="H130" s="21"/>
      <c r="I130" s="21"/>
      <c r="J130" s="21"/>
      <c r="K130" s="21"/>
      <c r="L130" s="31"/>
      <c r="M130" s="20"/>
      <c r="N130" s="21"/>
      <c r="O130" s="21"/>
      <c r="P130" s="21"/>
      <c r="Q130" s="21"/>
      <c r="R130" s="21"/>
      <c r="S130" s="31"/>
      <c r="T130" s="20"/>
      <c r="U130" s="21"/>
      <c r="V130" s="21"/>
      <c r="W130" s="21"/>
      <c r="X130" s="21"/>
      <c r="Y130" s="21"/>
      <c r="Z130" s="31"/>
      <c r="AA130" s="20"/>
      <c r="AB130" s="21"/>
      <c r="AC130" s="21"/>
      <c r="AD130" s="21"/>
      <c r="AE130" s="21"/>
      <c r="AF130" s="21"/>
      <c r="AG130" s="32"/>
      <c r="AH130" s="479"/>
      <c r="AI130" s="534"/>
      <c r="AJ130" s="524"/>
      <c r="AK130" s="267"/>
    </row>
    <row r="131" spans="2:37" ht="12" hidden="1" customHeight="1" x14ac:dyDescent="0.15">
      <c r="B131" s="527"/>
      <c r="C131" s="492"/>
      <c r="D131" s="476"/>
      <c r="E131" s="543"/>
      <c r="F131" s="26">
        <f t="shared" ref="F131:AG131" si="58">IF(F128="",0,IF($B128="",0,IF($B128="介護従事者",VLOOKUP(F128,$D$39:$AE$58,27,FALSE),IF($B128="看護職員",VLOOKUP(F128,$D$39:$AE$58,27,FALSE),IF($B128="管理者",0,IF($B128="介護支援専門員",0,VLOOKUP(F128,$D$39:$AE$58,27,FALSE)))))))</f>
        <v>0</v>
      </c>
      <c r="G131" s="27">
        <f t="shared" si="58"/>
        <v>0</v>
      </c>
      <c r="H131" s="27">
        <f t="shared" si="58"/>
        <v>6</v>
      </c>
      <c r="I131" s="27">
        <f t="shared" si="58"/>
        <v>6</v>
      </c>
      <c r="J131" s="27">
        <f t="shared" si="58"/>
        <v>6</v>
      </c>
      <c r="K131" s="27">
        <f t="shared" si="58"/>
        <v>0</v>
      </c>
      <c r="L131" s="28">
        <f t="shared" si="58"/>
        <v>0</v>
      </c>
      <c r="M131" s="26">
        <f t="shared" si="58"/>
        <v>6</v>
      </c>
      <c r="N131" s="27">
        <f t="shared" si="58"/>
        <v>0</v>
      </c>
      <c r="O131" s="27">
        <f t="shared" si="58"/>
        <v>6</v>
      </c>
      <c r="P131" s="27">
        <f t="shared" si="58"/>
        <v>0</v>
      </c>
      <c r="Q131" s="27">
        <f t="shared" si="58"/>
        <v>0</v>
      </c>
      <c r="R131" s="27">
        <f t="shared" si="58"/>
        <v>6</v>
      </c>
      <c r="S131" s="28">
        <f t="shared" si="58"/>
        <v>6</v>
      </c>
      <c r="T131" s="26">
        <f t="shared" si="58"/>
        <v>6</v>
      </c>
      <c r="U131" s="27">
        <f t="shared" si="58"/>
        <v>0</v>
      </c>
      <c r="V131" s="27">
        <f t="shared" si="58"/>
        <v>0</v>
      </c>
      <c r="W131" s="27">
        <f t="shared" si="58"/>
        <v>6</v>
      </c>
      <c r="X131" s="27">
        <f t="shared" si="58"/>
        <v>6</v>
      </c>
      <c r="Y131" s="27">
        <f t="shared" si="58"/>
        <v>6</v>
      </c>
      <c r="Z131" s="28">
        <f t="shared" si="58"/>
        <v>6</v>
      </c>
      <c r="AA131" s="26">
        <f t="shared" si="58"/>
        <v>0</v>
      </c>
      <c r="AB131" s="27">
        <f t="shared" si="58"/>
        <v>0</v>
      </c>
      <c r="AC131" s="27">
        <f t="shared" si="58"/>
        <v>6</v>
      </c>
      <c r="AD131" s="27">
        <f t="shared" si="58"/>
        <v>6</v>
      </c>
      <c r="AE131" s="27">
        <f t="shared" si="58"/>
        <v>0</v>
      </c>
      <c r="AF131" s="27">
        <f t="shared" si="58"/>
        <v>0</v>
      </c>
      <c r="AG131" s="29">
        <f t="shared" si="58"/>
        <v>6</v>
      </c>
      <c r="AH131" s="479"/>
      <c r="AI131" s="534"/>
      <c r="AJ131" s="524"/>
      <c r="AK131" s="267"/>
    </row>
    <row r="132" spans="2:37" ht="12" hidden="1" customHeight="1" x14ac:dyDescent="0.15">
      <c r="B132" s="527"/>
      <c r="C132" s="492"/>
      <c r="D132" s="476"/>
      <c r="E132" s="543"/>
      <c r="F132" s="20">
        <f t="shared" ref="F132:AG132" si="59">IF(F128="",0,VLOOKUP(F128,$D$39:$AD$58,22,FALSE))</f>
        <v>0</v>
      </c>
      <c r="G132" s="21">
        <f t="shared" si="59"/>
        <v>0</v>
      </c>
      <c r="H132" s="21">
        <f t="shared" si="59"/>
        <v>6</v>
      </c>
      <c r="I132" s="21">
        <f t="shared" si="59"/>
        <v>6</v>
      </c>
      <c r="J132" s="21">
        <f t="shared" si="59"/>
        <v>6</v>
      </c>
      <c r="K132" s="21">
        <f t="shared" si="59"/>
        <v>0</v>
      </c>
      <c r="L132" s="31">
        <f t="shared" si="59"/>
        <v>0</v>
      </c>
      <c r="M132" s="20">
        <f t="shared" si="59"/>
        <v>6</v>
      </c>
      <c r="N132" s="21">
        <f t="shared" si="59"/>
        <v>0</v>
      </c>
      <c r="O132" s="21">
        <f t="shared" si="59"/>
        <v>6</v>
      </c>
      <c r="P132" s="21">
        <f t="shared" si="59"/>
        <v>0</v>
      </c>
      <c r="Q132" s="21">
        <f t="shared" si="59"/>
        <v>0</v>
      </c>
      <c r="R132" s="21">
        <f t="shared" si="59"/>
        <v>6</v>
      </c>
      <c r="S132" s="31">
        <f t="shared" si="59"/>
        <v>6</v>
      </c>
      <c r="T132" s="20">
        <f t="shared" si="59"/>
        <v>6</v>
      </c>
      <c r="U132" s="21">
        <f t="shared" si="59"/>
        <v>0</v>
      </c>
      <c r="V132" s="21">
        <f t="shared" si="59"/>
        <v>0</v>
      </c>
      <c r="W132" s="21">
        <f t="shared" si="59"/>
        <v>6</v>
      </c>
      <c r="X132" s="21">
        <f t="shared" si="59"/>
        <v>6</v>
      </c>
      <c r="Y132" s="21">
        <f t="shared" si="59"/>
        <v>6</v>
      </c>
      <c r="Z132" s="31">
        <f t="shared" si="59"/>
        <v>6</v>
      </c>
      <c r="AA132" s="20">
        <f t="shared" si="59"/>
        <v>0</v>
      </c>
      <c r="AB132" s="21">
        <f t="shared" si="59"/>
        <v>0</v>
      </c>
      <c r="AC132" s="21">
        <f t="shared" si="59"/>
        <v>6</v>
      </c>
      <c r="AD132" s="21">
        <f t="shared" si="59"/>
        <v>6</v>
      </c>
      <c r="AE132" s="21">
        <f t="shared" si="59"/>
        <v>0</v>
      </c>
      <c r="AF132" s="21">
        <f t="shared" si="59"/>
        <v>0</v>
      </c>
      <c r="AG132" s="32">
        <f t="shared" si="59"/>
        <v>6</v>
      </c>
      <c r="AH132" s="479"/>
      <c r="AI132" s="534"/>
      <c r="AJ132" s="525"/>
      <c r="AK132" s="267"/>
    </row>
    <row r="133" spans="2:37" hidden="1" x14ac:dyDescent="0.15">
      <c r="B133" s="526" t="str">
        <f>""&amp;B26</f>
        <v>介護従事者</v>
      </c>
      <c r="C133" s="492" t="s">
        <v>41</v>
      </c>
      <c r="D133" s="476" t="s">
        <v>42</v>
      </c>
      <c r="E133" s="543"/>
      <c r="F133" s="104" t="str">
        <f>""&amp;F26</f>
        <v>P</v>
      </c>
      <c r="G133" s="105" t="str">
        <f t="shared" ref="G133:AG133" si="60">""&amp;G26</f>
        <v>休</v>
      </c>
      <c r="H133" s="105" t="str">
        <f t="shared" si="60"/>
        <v>休</v>
      </c>
      <c r="I133" s="105" t="str">
        <f t="shared" si="60"/>
        <v/>
      </c>
      <c r="J133" s="105" t="str">
        <f t="shared" si="60"/>
        <v>P</v>
      </c>
      <c r="K133" s="105" t="str">
        <f t="shared" si="60"/>
        <v>P</v>
      </c>
      <c r="L133" s="107" t="str">
        <f t="shared" si="60"/>
        <v>P</v>
      </c>
      <c r="M133" s="104" t="str">
        <f t="shared" si="60"/>
        <v>休</v>
      </c>
      <c r="N133" s="105" t="str">
        <f t="shared" si="60"/>
        <v>休</v>
      </c>
      <c r="O133" s="105" t="str">
        <f t="shared" si="60"/>
        <v/>
      </c>
      <c r="P133" s="105" t="str">
        <f t="shared" si="60"/>
        <v/>
      </c>
      <c r="Q133" s="105" t="str">
        <f t="shared" si="60"/>
        <v>P</v>
      </c>
      <c r="R133" s="105" t="str">
        <f t="shared" si="60"/>
        <v>P</v>
      </c>
      <c r="S133" s="105" t="str">
        <f t="shared" si="60"/>
        <v>P</v>
      </c>
      <c r="T133" s="104" t="str">
        <f t="shared" si="60"/>
        <v>休</v>
      </c>
      <c r="U133" s="105" t="str">
        <f t="shared" si="60"/>
        <v>休</v>
      </c>
      <c r="V133" s="105" t="str">
        <f t="shared" si="60"/>
        <v>P</v>
      </c>
      <c r="W133" s="105" t="str">
        <f t="shared" si="60"/>
        <v/>
      </c>
      <c r="X133" s="105" t="str">
        <f t="shared" si="60"/>
        <v>P</v>
      </c>
      <c r="Y133" s="105" t="str">
        <f t="shared" si="60"/>
        <v>P</v>
      </c>
      <c r="Z133" s="107" t="str">
        <f t="shared" si="60"/>
        <v>P</v>
      </c>
      <c r="AA133" s="104" t="str">
        <f t="shared" si="60"/>
        <v>休</v>
      </c>
      <c r="AB133" s="105" t="str">
        <f t="shared" si="60"/>
        <v>休</v>
      </c>
      <c r="AC133" s="105" t="str">
        <f t="shared" si="60"/>
        <v/>
      </c>
      <c r="AD133" s="105" t="str">
        <f t="shared" si="60"/>
        <v/>
      </c>
      <c r="AE133" s="105" t="str">
        <f t="shared" si="60"/>
        <v>P</v>
      </c>
      <c r="AF133" s="105" t="str">
        <f t="shared" si="60"/>
        <v>P</v>
      </c>
      <c r="AG133" s="107" t="str">
        <f t="shared" si="60"/>
        <v>P</v>
      </c>
      <c r="AH133" s="479">
        <f>SUM(F137:AG137)</f>
        <v>84</v>
      </c>
      <c r="AI133" s="534">
        <f>ROUNDDOWN(AH133/4,1)</f>
        <v>21</v>
      </c>
      <c r="AJ133" s="523">
        <f>ROUNDDOWN(AI133/AJ$9,1)</f>
        <v>0.5</v>
      </c>
      <c r="AK133" s="267"/>
    </row>
    <row r="134" spans="2:37" hidden="1" x14ac:dyDescent="0.15">
      <c r="B134" s="527"/>
      <c r="C134" s="492"/>
      <c r="D134" s="476"/>
      <c r="E134" s="543"/>
      <c r="F134" s="20">
        <f t="shared" ref="F134:AG134" si="61">IF(F133="",0,IF($B133="",0,IF($B133="管理者",0,IF($B133="介護支援専門員",0,VLOOKUP(F133,$D$39:$AE$58,27,FALSE)))))</f>
        <v>6</v>
      </c>
      <c r="G134" s="21">
        <f t="shared" si="61"/>
        <v>0</v>
      </c>
      <c r="H134" s="21">
        <f t="shared" si="61"/>
        <v>0</v>
      </c>
      <c r="I134" s="21">
        <f t="shared" si="61"/>
        <v>0</v>
      </c>
      <c r="J134" s="21">
        <f t="shared" si="61"/>
        <v>6</v>
      </c>
      <c r="K134" s="21">
        <f t="shared" si="61"/>
        <v>6</v>
      </c>
      <c r="L134" s="31">
        <f t="shared" si="61"/>
        <v>6</v>
      </c>
      <c r="M134" s="20">
        <f t="shared" si="61"/>
        <v>0</v>
      </c>
      <c r="N134" s="21">
        <f t="shared" si="61"/>
        <v>0</v>
      </c>
      <c r="O134" s="21">
        <f t="shared" si="61"/>
        <v>0</v>
      </c>
      <c r="P134" s="21">
        <f t="shared" si="61"/>
        <v>0</v>
      </c>
      <c r="Q134" s="21">
        <f t="shared" si="61"/>
        <v>6</v>
      </c>
      <c r="R134" s="21">
        <f t="shared" si="61"/>
        <v>6</v>
      </c>
      <c r="S134" s="31">
        <f t="shared" si="61"/>
        <v>6</v>
      </c>
      <c r="T134" s="20">
        <f t="shared" si="61"/>
        <v>0</v>
      </c>
      <c r="U134" s="21">
        <f t="shared" si="61"/>
        <v>0</v>
      </c>
      <c r="V134" s="21">
        <f t="shared" si="61"/>
        <v>6</v>
      </c>
      <c r="W134" s="21">
        <f t="shared" si="61"/>
        <v>0</v>
      </c>
      <c r="X134" s="21">
        <f t="shared" si="61"/>
        <v>6</v>
      </c>
      <c r="Y134" s="21">
        <f t="shared" si="61"/>
        <v>6</v>
      </c>
      <c r="Z134" s="31">
        <f t="shared" si="61"/>
        <v>6</v>
      </c>
      <c r="AA134" s="20">
        <f t="shared" si="61"/>
        <v>0</v>
      </c>
      <c r="AB134" s="21">
        <f t="shared" si="61"/>
        <v>0</v>
      </c>
      <c r="AC134" s="21">
        <f t="shared" si="61"/>
        <v>0</v>
      </c>
      <c r="AD134" s="21">
        <f t="shared" si="61"/>
        <v>0</v>
      </c>
      <c r="AE134" s="21">
        <f t="shared" si="61"/>
        <v>6</v>
      </c>
      <c r="AF134" s="21">
        <f t="shared" si="61"/>
        <v>6</v>
      </c>
      <c r="AG134" s="32">
        <f t="shared" si="61"/>
        <v>6</v>
      </c>
      <c r="AH134" s="479"/>
      <c r="AI134" s="534"/>
      <c r="AJ134" s="524"/>
      <c r="AK134" s="267"/>
    </row>
    <row r="135" spans="2:37" hidden="1" x14ac:dyDescent="0.15">
      <c r="B135" s="527"/>
      <c r="C135" s="492"/>
      <c r="D135" s="476"/>
      <c r="E135" s="543"/>
      <c r="F135" s="20"/>
      <c r="G135" s="21"/>
      <c r="H135" s="21"/>
      <c r="I135" s="21"/>
      <c r="J135" s="21"/>
      <c r="K135" s="21"/>
      <c r="L135" s="31"/>
      <c r="M135" s="20"/>
      <c r="N135" s="21"/>
      <c r="O135" s="21"/>
      <c r="P135" s="21"/>
      <c r="Q135" s="21"/>
      <c r="R135" s="21"/>
      <c r="S135" s="31"/>
      <c r="T135" s="20"/>
      <c r="U135" s="21"/>
      <c r="V135" s="21"/>
      <c r="W135" s="21"/>
      <c r="X135" s="21"/>
      <c r="Y135" s="21"/>
      <c r="Z135" s="31"/>
      <c r="AA135" s="20"/>
      <c r="AB135" s="21"/>
      <c r="AC135" s="21"/>
      <c r="AD135" s="21"/>
      <c r="AE135" s="21"/>
      <c r="AF135" s="21"/>
      <c r="AG135" s="32"/>
      <c r="AH135" s="479"/>
      <c r="AI135" s="534"/>
      <c r="AJ135" s="524"/>
      <c r="AK135" s="267"/>
    </row>
    <row r="136" spans="2:37" hidden="1" x14ac:dyDescent="0.15">
      <c r="B136" s="527"/>
      <c r="C136" s="492"/>
      <c r="D136" s="476"/>
      <c r="E136" s="543"/>
      <c r="F136" s="26">
        <f t="shared" ref="F136:AG136" si="62">IF(F133="",0,IF($B133="",0,IF($B133="介護従事者",VLOOKUP(F133,$D$39:$AE$58,27,FALSE),IF($B133="看護職員",VLOOKUP(F133,$D$39:$AE$58,27,FALSE),IF($B133="管理者",0,IF($B133="介護支援専門員",0,VLOOKUP(F133,$D$39:$AE$58,27,FALSE)))))))</f>
        <v>6</v>
      </c>
      <c r="G136" s="27">
        <f t="shared" si="62"/>
        <v>0</v>
      </c>
      <c r="H136" s="27">
        <f t="shared" si="62"/>
        <v>0</v>
      </c>
      <c r="I136" s="27">
        <f t="shared" si="62"/>
        <v>0</v>
      </c>
      <c r="J136" s="27">
        <f t="shared" si="62"/>
        <v>6</v>
      </c>
      <c r="K136" s="27">
        <f t="shared" si="62"/>
        <v>6</v>
      </c>
      <c r="L136" s="28">
        <f t="shared" si="62"/>
        <v>6</v>
      </c>
      <c r="M136" s="26">
        <f t="shared" si="62"/>
        <v>0</v>
      </c>
      <c r="N136" s="27">
        <f t="shared" si="62"/>
        <v>0</v>
      </c>
      <c r="O136" s="27">
        <f t="shared" si="62"/>
        <v>0</v>
      </c>
      <c r="P136" s="27">
        <f t="shared" si="62"/>
        <v>0</v>
      </c>
      <c r="Q136" s="27">
        <f t="shared" si="62"/>
        <v>6</v>
      </c>
      <c r="R136" s="27">
        <f t="shared" si="62"/>
        <v>6</v>
      </c>
      <c r="S136" s="28">
        <f t="shared" si="62"/>
        <v>6</v>
      </c>
      <c r="T136" s="26">
        <f t="shared" si="62"/>
        <v>0</v>
      </c>
      <c r="U136" s="27">
        <f t="shared" si="62"/>
        <v>0</v>
      </c>
      <c r="V136" s="27">
        <f t="shared" si="62"/>
        <v>6</v>
      </c>
      <c r="W136" s="27">
        <f t="shared" si="62"/>
        <v>0</v>
      </c>
      <c r="X136" s="27">
        <f t="shared" si="62"/>
        <v>6</v>
      </c>
      <c r="Y136" s="27">
        <f t="shared" si="62"/>
        <v>6</v>
      </c>
      <c r="Z136" s="28">
        <f t="shared" si="62"/>
        <v>6</v>
      </c>
      <c r="AA136" s="26">
        <f t="shared" si="62"/>
        <v>0</v>
      </c>
      <c r="AB136" s="27">
        <f t="shared" si="62"/>
        <v>0</v>
      </c>
      <c r="AC136" s="27">
        <f t="shared" si="62"/>
        <v>0</v>
      </c>
      <c r="AD136" s="27">
        <f t="shared" si="62"/>
        <v>0</v>
      </c>
      <c r="AE136" s="27">
        <f t="shared" si="62"/>
        <v>6</v>
      </c>
      <c r="AF136" s="27">
        <f t="shared" si="62"/>
        <v>6</v>
      </c>
      <c r="AG136" s="29">
        <f t="shared" si="62"/>
        <v>6</v>
      </c>
      <c r="AH136" s="479"/>
      <c r="AI136" s="534"/>
      <c r="AJ136" s="524"/>
      <c r="AK136" s="267"/>
    </row>
    <row r="137" spans="2:37" hidden="1" x14ac:dyDescent="0.15">
      <c r="B137" s="527"/>
      <c r="C137" s="492"/>
      <c r="D137" s="476"/>
      <c r="E137" s="543"/>
      <c r="F137" s="20">
        <f t="shared" ref="F137:U137" si="63">IF(F133="",0,VLOOKUP(F133,$D$39:$AD$58,22,FALSE))</f>
        <v>6</v>
      </c>
      <c r="G137" s="21">
        <f t="shared" si="63"/>
        <v>0</v>
      </c>
      <c r="H137" s="21">
        <f t="shared" si="63"/>
        <v>0</v>
      </c>
      <c r="I137" s="21">
        <f t="shared" si="63"/>
        <v>0</v>
      </c>
      <c r="J137" s="21">
        <f t="shared" si="63"/>
        <v>6</v>
      </c>
      <c r="K137" s="21">
        <f t="shared" si="63"/>
        <v>6</v>
      </c>
      <c r="L137" s="31">
        <f t="shared" si="63"/>
        <v>6</v>
      </c>
      <c r="M137" s="20">
        <f t="shared" si="63"/>
        <v>0</v>
      </c>
      <c r="N137" s="21">
        <f t="shared" si="63"/>
        <v>0</v>
      </c>
      <c r="O137" s="21">
        <f t="shared" si="63"/>
        <v>0</v>
      </c>
      <c r="P137" s="21">
        <f t="shared" si="63"/>
        <v>0</v>
      </c>
      <c r="Q137" s="21">
        <f t="shared" si="63"/>
        <v>6</v>
      </c>
      <c r="R137" s="21">
        <f t="shared" si="63"/>
        <v>6</v>
      </c>
      <c r="S137" s="31">
        <f t="shared" si="63"/>
        <v>6</v>
      </c>
      <c r="T137" s="20">
        <f t="shared" si="63"/>
        <v>0</v>
      </c>
      <c r="U137" s="21">
        <f t="shared" si="63"/>
        <v>0</v>
      </c>
      <c r="V137" s="21">
        <f>IF(V133="",0,VLOOKUP(V133,$D$39:$AD$58,22,FALSE))</f>
        <v>6</v>
      </c>
      <c r="W137" s="21">
        <f>IF(W133="",0,VLOOKUP(W133,$D$39:$AD$58,22,FALSE))</f>
        <v>0</v>
      </c>
      <c r="X137" s="21">
        <f>IF(X133="",0,VLOOKUP(X133,$D$39:$AD$58,22,FALSE))</f>
        <v>6</v>
      </c>
      <c r="Y137" s="21">
        <f t="shared" ref="Y137:AG137" si="64">IF(Y133="",0,VLOOKUP(Y133,$D$39:$AD$58,22,FALSE))</f>
        <v>6</v>
      </c>
      <c r="Z137" s="31">
        <f t="shared" si="64"/>
        <v>6</v>
      </c>
      <c r="AA137" s="20">
        <f t="shared" si="64"/>
        <v>0</v>
      </c>
      <c r="AB137" s="21">
        <f t="shared" si="64"/>
        <v>0</v>
      </c>
      <c r="AC137" s="21">
        <f t="shared" si="64"/>
        <v>0</v>
      </c>
      <c r="AD137" s="21">
        <f t="shared" si="64"/>
        <v>0</v>
      </c>
      <c r="AE137" s="21">
        <f t="shared" si="64"/>
        <v>6</v>
      </c>
      <c r="AF137" s="21">
        <f t="shared" si="64"/>
        <v>6</v>
      </c>
      <c r="AG137" s="32">
        <f t="shared" si="64"/>
        <v>6</v>
      </c>
      <c r="AH137" s="479"/>
      <c r="AI137" s="534"/>
      <c r="AJ137" s="525"/>
      <c r="AK137" s="267"/>
    </row>
    <row r="138" spans="2:37" hidden="1" x14ac:dyDescent="0.15">
      <c r="B138" s="526" t="str">
        <f>""&amp;B27</f>
        <v/>
      </c>
      <c r="C138" s="492" t="s">
        <v>41</v>
      </c>
      <c r="D138" s="476" t="s">
        <v>42</v>
      </c>
      <c r="E138" s="477"/>
      <c r="F138" s="104" t="str">
        <f>""&amp;F27</f>
        <v/>
      </c>
      <c r="G138" s="105" t="str">
        <f t="shared" ref="G138:AG138" si="65">""&amp;G27</f>
        <v/>
      </c>
      <c r="H138" s="105" t="str">
        <f t="shared" si="65"/>
        <v/>
      </c>
      <c r="I138" s="105" t="str">
        <f t="shared" si="65"/>
        <v/>
      </c>
      <c r="J138" s="105" t="str">
        <f t="shared" si="65"/>
        <v/>
      </c>
      <c r="K138" s="105" t="str">
        <f t="shared" si="65"/>
        <v/>
      </c>
      <c r="L138" s="105" t="str">
        <f t="shared" si="65"/>
        <v/>
      </c>
      <c r="M138" s="104" t="str">
        <f t="shared" si="65"/>
        <v/>
      </c>
      <c r="N138" s="105" t="str">
        <f t="shared" si="65"/>
        <v/>
      </c>
      <c r="O138" s="105" t="str">
        <f t="shared" si="65"/>
        <v/>
      </c>
      <c r="P138" s="105" t="str">
        <f t="shared" si="65"/>
        <v/>
      </c>
      <c r="Q138" s="105" t="str">
        <f t="shared" si="65"/>
        <v/>
      </c>
      <c r="R138" s="105" t="str">
        <f t="shared" si="65"/>
        <v/>
      </c>
      <c r="S138" s="105" t="str">
        <f t="shared" si="65"/>
        <v/>
      </c>
      <c r="T138" s="104" t="str">
        <f t="shared" si="65"/>
        <v/>
      </c>
      <c r="U138" s="105" t="str">
        <f t="shared" si="65"/>
        <v/>
      </c>
      <c r="V138" s="105" t="str">
        <f t="shared" si="65"/>
        <v/>
      </c>
      <c r="W138" s="105" t="str">
        <f t="shared" si="65"/>
        <v/>
      </c>
      <c r="X138" s="105" t="str">
        <f t="shared" si="65"/>
        <v/>
      </c>
      <c r="Y138" s="105" t="str">
        <f t="shared" si="65"/>
        <v/>
      </c>
      <c r="Z138" s="105" t="str">
        <f t="shared" si="65"/>
        <v/>
      </c>
      <c r="AA138" s="104" t="str">
        <f t="shared" si="65"/>
        <v/>
      </c>
      <c r="AB138" s="105" t="str">
        <f t="shared" si="65"/>
        <v/>
      </c>
      <c r="AC138" s="105" t="str">
        <f t="shared" si="65"/>
        <v/>
      </c>
      <c r="AD138" s="105" t="str">
        <f t="shared" si="65"/>
        <v/>
      </c>
      <c r="AE138" s="105" t="str">
        <f t="shared" si="65"/>
        <v/>
      </c>
      <c r="AF138" s="105" t="str">
        <f t="shared" si="65"/>
        <v/>
      </c>
      <c r="AG138" s="107" t="str">
        <f t="shared" si="65"/>
        <v/>
      </c>
      <c r="AH138" s="479">
        <f>SUM(F142:AG142)</f>
        <v>0</v>
      </c>
      <c r="AI138" s="534">
        <f>ROUNDDOWN(AH138/4,1)</f>
        <v>0</v>
      </c>
      <c r="AJ138" s="523">
        <f>ROUNDDOWN(AI138/AJ$9,1)</f>
        <v>0</v>
      </c>
      <c r="AK138" s="267"/>
    </row>
    <row r="139" spans="2:37" hidden="1" x14ac:dyDescent="0.15">
      <c r="B139" s="527"/>
      <c r="C139" s="492"/>
      <c r="D139" s="476"/>
      <c r="E139" s="537"/>
      <c r="F139" s="20">
        <f t="shared" ref="F139:AG139" si="66">IF(F138="",0,IF($B138="",0,IF($B138="管理者",0,IF($B138="介護支援専門員",0,VLOOKUP(F138,$D$39:$AE$58,27,FALSE)))))</f>
        <v>0</v>
      </c>
      <c r="G139" s="21">
        <f t="shared" si="66"/>
        <v>0</v>
      </c>
      <c r="H139" s="21">
        <f t="shared" si="66"/>
        <v>0</v>
      </c>
      <c r="I139" s="21">
        <f t="shared" si="66"/>
        <v>0</v>
      </c>
      <c r="J139" s="21">
        <f t="shared" si="66"/>
        <v>0</v>
      </c>
      <c r="K139" s="21">
        <f t="shared" si="66"/>
        <v>0</v>
      </c>
      <c r="L139" s="31">
        <f t="shared" si="66"/>
        <v>0</v>
      </c>
      <c r="M139" s="20">
        <f t="shared" si="66"/>
        <v>0</v>
      </c>
      <c r="N139" s="21">
        <f t="shared" si="66"/>
        <v>0</v>
      </c>
      <c r="O139" s="21">
        <f t="shared" si="66"/>
        <v>0</v>
      </c>
      <c r="P139" s="21">
        <f t="shared" si="66"/>
        <v>0</v>
      </c>
      <c r="Q139" s="21">
        <f t="shared" si="66"/>
        <v>0</v>
      </c>
      <c r="R139" s="21">
        <f t="shared" si="66"/>
        <v>0</v>
      </c>
      <c r="S139" s="31">
        <f t="shared" si="66"/>
        <v>0</v>
      </c>
      <c r="T139" s="20">
        <f t="shared" si="66"/>
        <v>0</v>
      </c>
      <c r="U139" s="21">
        <f t="shared" si="66"/>
        <v>0</v>
      </c>
      <c r="V139" s="21">
        <f t="shared" si="66"/>
        <v>0</v>
      </c>
      <c r="W139" s="21">
        <f t="shared" si="66"/>
        <v>0</v>
      </c>
      <c r="X139" s="21">
        <f t="shared" si="66"/>
        <v>0</v>
      </c>
      <c r="Y139" s="21">
        <f t="shared" si="66"/>
        <v>0</v>
      </c>
      <c r="Z139" s="31">
        <f t="shared" si="66"/>
        <v>0</v>
      </c>
      <c r="AA139" s="20">
        <f t="shared" si="66"/>
        <v>0</v>
      </c>
      <c r="AB139" s="21">
        <f t="shared" si="66"/>
        <v>0</v>
      </c>
      <c r="AC139" s="21">
        <f t="shared" si="66"/>
        <v>0</v>
      </c>
      <c r="AD139" s="21">
        <f t="shared" si="66"/>
        <v>0</v>
      </c>
      <c r="AE139" s="21">
        <f t="shared" si="66"/>
        <v>0</v>
      </c>
      <c r="AF139" s="21">
        <f t="shared" si="66"/>
        <v>0</v>
      </c>
      <c r="AG139" s="32">
        <f t="shared" si="66"/>
        <v>0</v>
      </c>
      <c r="AH139" s="479"/>
      <c r="AI139" s="534"/>
      <c r="AJ139" s="524"/>
      <c r="AK139" s="267"/>
    </row>
    <row r="140" spans="2:37" hidden="1" x14ac:dyDescent="0.15">
      <c r="B140" s="527"/>
      <c r="C140" s="492"/>
      <c r="D140" s="476"/>
      <c r="E140" s="537"/>
      <c r="F140" s="20"/>
      <c r="G140" s="21"/>
      <c r="H140" s="21"/>
      <c r="I140" s="21"/>
      <c r="J140" s="21"/>
      <c r="K140" s="21"/>
      <c r="L140" s="31"/>
      <c r="M140" s="20"/>
      <c r="N140" s="21"/>
      <c r="O140" s="21"/>
      <c r="P140" s="21"/>
      <c r="Q140" s="21"/>
      <c r="R140" s="21"/>
      <c r="S140" s="31"/>
      <c r="T140" s="20"/>
      <c r="U140" s="21"/>
      <c r="V140" s="21"/>
      <c r="W140" s="21"/>
      <c r="X140" s="21"/>
      <c r="Y140" s="21"/>
      <c r="Z140" s="31"/>
      <c r="AA140" s="20"/>
      <c r="AB140" s="21"/>
      <c r="AC140" s="21"/>
      <c r="AD140" s="21"/>
      <c r="AE140" s="21"/>
      <c r="AF140" s="21"/>
      <c r="AG140" s="32"/>
      <c r="AH140" s="479"/>
      <c r="AI140" s="534"/>
      <c r="AJ140" s="524"/>
      <c r="AK140" s="267"/>
    </row>
    <row r="141" spans="2:37" hidden="1" x14ac:dyDescent="0.15">
      <c r="B141" s="527"/>
      <c r="C141" s="492"/>
      <c r="D141" s="476"/>
      <c r="E141" s="537"/>
      <c r="F141" s="26">
        <f t="shared" ref="F141:AG141" si="67">IF(F138="",0,IF($B138="",0,IF($B138="介護従事者",VLOOKUP(F138,$D$39:$AE$58,27,FALSE),IF($B138="看護職員",VLOOKUP(F138,$D$39:$AE$58,27,FALSE),IF($B138="管理者",0,IF($B138="介護支援専門員",0,VLOOKUP(F138,$D$39:$AE$58,27,FALSE)))))))</f>
        <v>0</v>
      </c>
      <c r="G141" s="27">
        <f t="shared" si="67"/>
        <v>0</v>
      </c>
      <c r="H141" s="27">
        <f t="shared" si="67"/>
        <v>0</v>
      </c>
      <c r="I141" s="27">
        <f t="shared" si="67"/>
        <v>0</v>
      </c>
      <c r="J141" s="27">
        <f t="shared" si="67"/>
        <v>0</v>
      </c>
      <c r="K141" s="27">
        <f t="shared" si="67"/>
        <v>0</v>
      </c>
      <c r="L141" s="28">
        <f t="shared" si="67"/>
        <v>0</v>
      </c>
      <c r="M141" s="26">
        <f t="shared" si="67"/>
        <v>0</v>
      </c>
      <c r="N141" s="27">
        <f t="shared" si="67"/>
        <v>0</v>
      </c>
      <c r="O141" s="27">
        <f t="shared" si="67"/>
        <v>0</v>
      </c>
      <c r="P141" s="27">
        <f t="shared" si="67"/>
        <v>0</v>
      </c>
      <c r="Q141" s="27">
        <f t="shared" si="67"/>
        <v>0</v>
      </c>
      <c r="R141" s="27">
        <f t="shared" si="67"/>
        <v>0</v>
      </c>
      <c r="S141" s="28">
        <f t="shared" si="67"/>
        <v>0</v>
      </c>
      <c r="T141" s="26">
        <f t="shared" si="67"/>
        <v>0</v>
      </c>
      <c r="U141" s="27">
        <f t="shared" si="67"/>
        <v>0</v>
      </c>
      <c r="V141" s="27">
        <f t="shared" si="67"/>
        <v>0</v>
      </c>
      <c r="W141" s="27">
        <f t="shared" si="67"/>
        <v>0</v>
      </c>
      <c r="X141" s="27">
        <f t="shared" si="67"/>
        <v>0</v>
      </c>
      <c r="Y141" s="27">
        <f t="shared" si="67"/>
        <v>0</v>
      </c>
      <c r="Z141" s="28">
        <f t="shared" si="67"/>
        <v>0</v>
      </c>
      <c r="AA141" s="26">
        <f t="shared" si="67"/>
        <v>0</v>
      </c>
      <c r="AB141" s="27">
        <f t="shared" si="67"/>
        <v>0</v>
      </c>
      <c r="AC141" s="27">
        <f t="shared" si="67"/>
        <v>0</v>
      </c>
      <c r="AD141" s="27">
        <f t="shared" si="67"/>
        <v>0</v>
      </c>
      <c r="AE141" s="27">
        <f t="shared" si="67"/>
        <v>0</v>
      </c>
      <c r="AF141" s="27">
        <f t="shared" si="67"/>
        <v>0</v>
      </c>
      <c r="AG141" s="29">
        <f t="shared" si="67"/>
        <v>0</v>
      </c>
      <c r="AH141" s="479"/>
      <c r="AI141" s="534"/>
      <c r="AJ141" s="524"/>
      <c r="AK141" s="267"/>
    </row>
    <row r="142" spans="2:37" hidden="1" x14ac:dyDescent="0.15">
      <c r="B142" s="527"/>
      <c r="C142" s="492"/>
      <c r="D142" s="476"/>
      <c r="E142" s="478"/>
      <c r="F142" s="20">
        <f t="shared" ref="F142:AG142" si="68">IF(F138="",0,VLOOKUP(F138,$D$39:$AD$58,22,FALSE))</f>
        <v>0</v>
      </c>
      <c r="G142" s="21">
        <f t="shared" si="68"/>
        <v>0</v>
      </c>
      <c r="H142" s="21">
        <f t="shared" si="68"/>
        <v>0</v>
      </c>
      <c r="I142" s="21">
        <f t="shared" si="68"/>
        <v>0</v>
      </c>
      <c r="J142" s="21">
        <f t="shared" si="68"/>
        <v>0</v>
      </c>
      <c r="K142" s="21">
        <f t="shared" si="68"/>
        <v>0</v>
      </c>
      <c r="L142" s="31">
        <f t="shared" si="68"/>
        <v>0</v>
      </c>
      <c r="M142" s="20">
        <f t="shared" si="68"/>
        <v>0</v>
      </c>
      <c r="N142" s="21">
        <f t="shared" si="68"/>
        <v>0</v>
      </c>
      <c r="O142" s="21">
        <f t="shared" si="68"/>
        <v>0</v>
      </c>
      <c r="P142" s="21">
        <f t="shared" si="68"/>
        <v>0</v>
      </c>
      <c r="Q142" s="21">
        <f t="shared" si="68"/>
        <v>0</v>
      </c>
      <c r="R142" s="21">
        <f t="shared" si="68"/>
        <v>0</v>
      </c>
      <c r="S142" s="31">
        <f t="shared" si="68"/>
        <v>0</v>
      </c>
      <c r="T142" s="20">
        <f t="shared" si="68"/>
        <v>0</v>
      </c>
      <c r="U142" s="21">
        <f t="shared" si="68"/>
        <v>0</v>
      </c>
      <c r="V142" s="21">
        <f t="shared" si="68"/>
        <v>0</v>
      </c>
      <c r="W142" s="21">
        <f t="shared" si="68"/>
        <v>0</v>
      </c>
      <c r="X142" s="21">
        <f t="shared" si="68"/>
        <v>0</v>
      </c>
      <c r="Y142" s="21">
        <f t="shared" si="68"/>
        <v>0</v>
      </c>
      <c r="Z142" s="31">
        <f t="shared" si="68"/>
        <v>0</v>
      </c>
      <c r="AA142" s="20">
        <f t="shared" si="68"/>
        <v>0</v>
      </c>
      <c r="AB142" s="21">
        <f t="shared" si="68"/>
        <v>0</v>
      </c>
      <c r="AC142" s="21">
        <f t="shared" si="68"/>
        <v>0</v>
      </c>
      <c r="AD142" s="21">
        <f t="shared" si="68"/>
        <v>0</v>
      </c>
      <c r="AE142" s="21">
        <f t="shared" si="68"/>
        <v>0</v>
      </c>
      <c r="AF142" s="21">
        <f t="shared" si="68"/>
        <v>0</v>
      </c>
      <c r="AG142" s="32">
        <f t="shared" si="68"/>
        <v>0</v>
      </c>
      <c r="AH142" s="479"/>
      <c r="AI142" s="534"/>
      <c r="AJ142" s="525"/>
      <c r="AK142" s="267"/>
    </row>
    <row r="143" spans="2:37" hidden="1" x14ac:dyDescent="0.15">
      <c r="B143" s="526" t="str">
        <f>""&amp;B28</f>
        <v/>
      </c>
      <c r="C143" s="492" t="s">
        <v>41</v>
      </c>
      <c r="D143" s="476" t="s">
        <v>42</v>
      </c>
      <c r="E143" s="477"/>
      <c r="F143" s="104" t="str">
        <f>""&amp;F28</f>
        <v/>
      </c>
      <c r="G143" s="105" t="str">
        <f t="shared" ref="G143:AG143" si="69">""&amp;G28</f>
        <v/>
      </c>
      <c r="H143" s="105" t="str">
        <f t="shared" si="69"/>
        <v/>
      </c>
      <c r="I143" s="105" t="str">
        <f t="shared" si="69"/>
        <v/>
      </c>
      <c r="J143" s="105" t="str">
        <f t="shared" si="69"/>
        <v/>
      </c>
      <c r="K143" s="105" t="str">
        <f t="shared" si="69"/>
        <v/>
      </c>
      <c r="L143" s="107" t="str">
        <f t="shared" si="69"/>
        <v/>
      </c>
      <c r="M143" s="104" t="str">
        <f t="shared" si="69"/>
        <v/>
      </c>
      <c r="N143" s="105" t="str">
        <f t="shared" si="69"/>
        <v/>
      </c>
      <c r="O143" s="105" t="str">
        <f t="shared" si="69"/>
        <v/>
      </c>
      <c r="P143" s="105" t="str">
        <f t="shared" si="69"/>
        <v/>
      </c>
      <c r="Q143" s="105" t="str">
        <f t="shared" si="69"/>
        <v/>
      </c>
      <c r="R143" s="105" t="str">
        <f t="shared" si="69"/>
        <v/>
      </c>
      <c r="S143" s="107" t="str">
        <f t="shared" si="69"/>
        <v/>
      </c>
      <c r="T143" s="104" t="str">
        <f t="shared" si="69"/>
        <v/>
      </c>
      <c r="U143" s="105" t="str">
        <f t="shared" si="69"/>
        <v/>
      </c>
      <c r="V143" s="105" t="str">
        <f t="shared" si="69"/>
        <v/>
      </c>
      <c r="W143" s="105" t="str">
        <f t="shared" si="69"/>
        <v/>
      </c>
      <c r="X143" s="105" t="str">
        <f t="shared" si="69"/>
        <v/>
      </c>
      <c r="Y143" s="105" t="str">
        <f t="shared" si="69"/>
        <v/>
      </c>
      <c r="Z143" s="107" t="str">
        <f t="shared" si="69"/>
        <v/>
      </c>
      <c r="AA143" s="104" t="str">
        <f t="shared" si="69"/>
        <v/>
      </c>
      <c r="AB143" s="105" t="str">
        <f t="shared" si="69"/>
        <v/>
      </c>
      <c r="AC143" s="105" t="str">
        <f t="shared" si="69"/>
        <v/>
      </c>
      <c r="AD143" s="105" t="str">
        <f t="shared" si="69"/>
        <v/>
      </c>
      <c r="AE143" s="105" t="str">
        <f t="shared" si="69"/>
        <v/>
      </c>
      <c r="AF143" s="105" t="str">
        <f t="shared" si="69"/>
        <v/>
      </c>
      <c r="AG143" s="107" t="str">
        <f t="shared" si="69"/>
        <v/>
      </c>
      <c r="AH143" s="479">
        <f>SUM(F147:AG147)</f>
        <v>0</v>
      </c>
      <c r="AI143" s="534">
        <f>ROUNDDOWN(AH143/4,1)</f>
        <v>0</v>
      </c>
      <c r="AJ143" s="523">
        <f>ROUNDDOWN(AI143/AJ$9,1)</f>
        <v>0</v>
      </c>
      <c r="AK143" s="267"/>
    </row>
    <row r="144" spans="2:37" hidden="1" x14ac:dyDescent="0.15">
      <c r="B144" s="527"/>
      <c r="C144" s="492"/>
      <c r="D144" s="476"/>
      <c r="E144" s="537"/>
      <c r="F144" s="20">
        <f t="shared" ref="F144:AG144" si="70">IF(F143="",0,IF($B143="",0,IF($B143="管理者",0,IF($B143="介護支援専門員",0,VLOOKUP(F143,$D$39:$AE$58,27,FALSE)))))</f>
        <v>0</v>
      </c>
      <c r="G144" s="21">
        <f t="shared" si="70"/>
        <v>0</v>
      </c>
      <c r="H144" s="21">
        <f t="shared" si="70"/>
        <v>0</v>
      </c>
      <c r="I144" s="21">
        <f t="shared" si="70"/>
        <v>0</v>
      </c>
      <c r="J144" s="21">
        <f t="shared" si="70"/>
        <v>0</v>
      </c>
      <c r="K144" s="21">
        <f t="shared" si="70"/>
        <v>0</v>
      </c>
      <c r="L144" s="31">
        <f t="shared" si="70"/>
        <v>0</v>
      </c>
      <c r="M144" s="20">
        <f t="shared" si="70"/>
        <v>0</v>
      </c>
      <c r="N144" s="21">
        <f t="shared" si="70"/>
        <v>0</v>
      </c>
      <c r="O144" s="21">
        <f t="shared" si="70"/>
        <v>0</v>
      </c>
      <c r="P144" s="21">
        <f t="shared" si="70"/>
        <v>0</v>
      </c>
      <c r="Q144" s="21">
        <f t="shared" si="70"/>
        <v>0</v>
      </c>
      <c r="R144" s="21">
        <f t="shared" si="70"/>
        <v>0</v>
      </c>
      <c r="S144" s="31">
        <f t="shared" si="70"/>
        <v>0</v>
      </c>
      <c r="T144" s="20">
        <f t="shared" si="70"/>
        <v>0</v>
      </c>
      <c r="U144" s="21">
        <f t="shared" si="70"/>
        <v>0</v>
      </c>
      <c r="V144" s="21">
        <f t="shared" si="70"/>
        <v>0</v>
      </c>
      <c r="W144" s="21">
        <f t="shared" si="70"/>
        <v>0</v>
      </c>
      <c r="X144" s="21">
        <f t="shared" si="70"/>
        <v>0</v>
      </c>
      <c r="Y144" s="21">
        <f t="shared" si="70"/>
        <v>0</v>
      </c>
      <c r="Z144" s="31">
        <f t="shared" si="70"/>
        <v>0</v>
      </c>
      <c r="AA144" s="20">
        <f t="shared" si="70"/>
        <v>0</v>
      </c>
      <c r="AB144" s="21">
        <f t="shared" si="70"/>
        <v>0</v>
      </c>
      <c r="AC144" s="21">
        <f t="shared" si="70"/>
        <v>0</v>
      </c>
      <c r="AD144" s="21">
        <f t="shared" si="70"/>
        <v>0</v>
      </c>
      <c r="AE144" s="21">
        <f t="shared" si="70"/>
        <v>0</v>
      </c>
      <c r="AF144" s="21">
        <f t="shared" si="70"/>
        <v>0</v>
      </c>
      <c r="AG144" s="32">
        <f t="shared" si="70"/>
        <v>0</v>
      </c>
      <c r="AH144" s="479"/>
      <c r="AI144" s="534"/>
      <c r="AJ144" s="524"/>
      <c r="AK144" s="267"/>
    </row>
    <row r="145" spans="2:37" hidden="1" x14ac:dyDescent="0.15">
      <c r="B145" s="527"/>
      <c r="C145" s="492"/>
      <c r="D145" s="476"/>
      <c r="E145" s="537"/>
      <c r="F145" s="20"/>
      <c r="G145" s="21"/>
      <c r="H145" s="21"/>
      <c r="I145" s="21"/>
      <c r="J145" s="21"/>
      <c r="K145" s="21"/>
      <c r="L145" s="31"/>
      <c r="M145" s="20"/>
      <c r="N145" s="21"/>
      <c r="O145" s="21"/>
      <c r="P145" s="21"/>
      <c r="Q145" s="21"/>
      <c r="R145" s="21"/>
      <c r="S145" s="31"/>
      <c r="T145" s="20"/>
      <c r="U145" s="21"/>
      <c r="V145" s="21"/>
      <c r="W145" s="21"/>
      <c r="X145" s="21"/>
      <c r="Y145" s="21"/>
      <c r="Z145" s="31"/>
      <c r="AA145" s="20"/>
      <c r="AB145" s="21"/>
      <c r="AC145" s="21"/>
      <c r="AD145" s="21"/>
      <c r="AE145" s="21"/>
      <c r="AF145" s="21"/>
      <c r="AG145" s="32"/>
      <c r="AH145" s="479"/>
      <c r="AI145" s="534"/>
      <c r="AJ145" s="524"/>
      <c r="AK145" s="267"/>
    </row>
    <row r="146" spans="2:37" hidden="1" x14ac:dyDescent="0.15">
      <c r="B146" s="527"/>
      <c r="C146" s="492"/>
      <c r="D146" s="476"/>
      <c r="E146" s="537"/>
      <c r="F146" s="26">
        <f t="shared" ref="F146:AG146" si="71">IF(F143="",0,IF($B143="",0,IF($B143="介護従事者",VLOOKUP(F143,$D$39:$AE$58,27,FALSE),IF($B143="看護職員",VLOOKUP(F143,$D$39:$AE$58,27,FALSE),IF($B143="管理者",0,IF($B143="介護支援専門員",0,VLOOKUP(F143,$D$39:$AE$58,27,FALSE)))))))</f>
        <v>0</v>
      </c>
      <c r="G146" s="27">
        <f t="shared" si="71"/>
        <v>0</v>
      </c>
      <c r="H146" s="27">
        <f t="shared" si="71"/>
        <v>0</v>
      </c>
      <c r="I146" s="27">
        <f t="shared" si="71"/>
        <v>0</v>
      </c>
      <c r="J146" s="27">
        <f t="shared" si="71"/>
        <v>0</v>
      </c>
      <c r="K146" s="27">
        <f t="shared" si="71"/>
        <v>0</v>
      </c>
      <c r="L146" s="28">
        <f t="shared" si="71"/>
        <v>0</v>
      </c>
      <c r="M146" s="26">
        <f t="shared" si="71"/>
        <v>0</v>
      </c>
      <c r="N146" s="27">
        <f t="shared" si="71"/>
        <v>0</v>
      </c>
      <c r="O146" s="27">
        <f t="shared" si="71"/>
        <v>0</v>
      </c>
      <c r="P146" s="27">
        <f t="shared" si="71"/>
        <v>0</v>
      </c>
      <c r="Q146" s="27">
        <f t="shared" si="71"/>
        <v>0</v>
      </c>
      <c r="R146" s="27">
        <f t="shared" si="71"/>
        <v>0</v>
      </c>
      <c r="S146" s="28">
        <f t="shared" si="71"/>
        <v>0</v>
      </c>
      <c r="T146" s="26">
        <f t="shared" si="71"/>
        <v>0</v>
      </c>
      <c r="U146" s="27">
        <f t="shared" si="71"/>
        <v>0</v>
      </c>
      <c r="V146" s="27">
        <f t="shared" si="71"/>
        <v>0</v>
      </c>
      <c r="W146" s="27">
        <f t="shared" si="71"/>
        <v>0</v>
      </c>
      <c r="X146" s="27">
        <f t="shared" si="71"/>
        <v>0</v>
      </c>
      <c r="Y146" s="27">
        <f t="shared" si="71"/>
        <v>0</v>
      </c>
      <c r="Z146" s="28">
        <f t="shared" si="71"/>
        <v>0</v>
      </c>
      <c r="AA146" s="26">
        <f t="shared" si="71"/>
        <v>0</v>
      </c>
      <c r="AB146" s="27">
        <f t="shared" si="71"/>
        <v>0</v>
      </c>
      <c r="AC146" s="27">
        <f t="shared" si="71"/>
        <v>0</v>
      </c>
      <c r="AD146" s="27">
        <f t="shared" si="71"/>
        <v>0</v>
      </c>
      <c r="AE146" s="27">
        <f t="shared" si="71"/>
        <v>0</v>
      </c>
      <c r="AF146" s="27">
        <f t="shared" si="71"/>
        <v>0</v>
      </c>
      <c r="AG146" s="29">
        <f t="shared" si="71"/>
        <v>0</v>
      </c>
      <c r="AH146" s="479"/>
      <c r="AI146" s="534"/>
      <c r="AJ146" s="524"/>
      <c r="AK146" s="267"/>
    </row>
    <row r="147" spans="2:37" hidden="1" x14ac:dyDescent="0.15">
      <c r="B147" s="527"/>
      <c r="C147" s="492"/>
      <c r="D147" s="476"/>
      <c r="E147" s="478"/>
      <c r="F147" s="20">
        <f t="shared" ref="F147:AG147" si="72">IF(F143="",0,VLOOKUP(F143,$D$39:$AD$58,22,FALSE))</f>
        <v>0</v>
      </c>
      <c r="G147" s="21">
        <f t="shared" si="72"/>
        <v>0</v>
      </c>
      <c r="H147" s="21">
        <f t="shared" si="72"/>
        <v>0</v>
      </c>
      <c r="I147" s="21">
        <f t="shared" si="72"/>
        <v>0</v>
      </c>
      <c r="J147" s="21">
        <f t="shared" si="72"/>
        <v>0</v>
      </c>
      <c r="K147" s="21">
        <f t="shared" si="72"/>
        <v>0</v>
      </c>
      <c r="L147" s="31">
        <f t="shared" si="72"/>
        <v>0</v>
      </c>
      <c r="M147" s="20">
        <f t="shared" si="72"/>
        <v>0</v>
      </c>
      <c r="N147" s="21">
        <f t="shared" si="72"/>
        <v>0</v>
      </c>
      <c r="O147" s="21">
        <f t="shared" si="72"/>
        <v>0</v>
      </c>
      <c r="P147" s="21">
        <f t="shared" si="72"/>
        <v>0</v>
      </c>
      <c r="Q147" s="21">
        <f t="shared" si="72"/>
        <v>0</v>
      </c>
      <c r="R147" s="21">
        <f t="shared" si="72"/>
        <v>0</v>
      </c>
      <c r="S147" s="31">
        <f t="shared" si="72"/>
        <v>0</v>
      </c>
      <c r="T147" s="20">
        <f t="shared" si="72"/>
        <v>0</v>
      </c>
      <c r="U147" s="21">
        <f t="shared" si="72"/>
        <v>0</v>
      </c>
      <c r="V147" s="21">
        <f t="shared" si="72"/>
        <v>0</v>
      </c>
      <c r="W147" s="21">
        <f t="shared" si="72"/>
        <v>0</v>
      </c>
      <c r="X147" s="21">
        <f t="shared" si="72"/>
        <v>0</v>
      </c>
      <c r="Y147" s="21">
        <f t="shared" si="72"/>
        <v>0</v>
      </c>
      <c r="Z147" s="31">
        <f t="shared" si="72"/>
        <v>0</v>
      </c>
      <c r="AA147" s="20">
        <f t="shared" si="72"/>
        <v>0</v>
      </c>
      <c r="AB147" s="21">
        <f t="shared" si="72"/>
        <v>0</v>
      </c>
      <c r="AC147" s="21">
        <f t="shared" si="72"/>
        <v>0</v>
      </c>
      <c r="AD147" s="21">
        <f t="shared" si="72"/>
        <v>0</v>
      </c>
      <c r="AE147" s="21">
        <f t="shared" si="72"/>
        <v>0</v>
      </c>
      <c r="AF147" s="21">
        <f t="shared" si="72"/>
        <v>0</v>
      </c>
      <c r="AG147" s="32">
        <f t="shared" si="72"/>
        <v>0</v>
      </c>
      <c r="AH147" s="479"/>
      <c r="AI147" s="534"/>
      <c r="AJ147" s="525"/>
      <c r="AK147" s="267"/>
    </row>
    <row r="148" spans="2:37" hidden="1" x14ac:dyDescent="0.15">
      <c r="B148" s="526" t="str">
        <f>""&amp;B29</f>
        <v/>
      </c>
      <c r="C148" s="529"/>
      <c r="D148" s="530"/>
      <c r="E148" s="493"/>
      <c r="F148" s="104" t="str">
        <f>""&amp;F29</f>
        <v/>
      </c>
      <c r="G148" s="105" t="str">
        <f t="shared" ref="G148:AG148" si="73">""&amp;G29</f>
        <v/>
      </c>
      <c r="H148" s="105" t="str">
        <f t="shared" si="73"/>
        <v/>
      </c>
      <c r="I148" s="105" t="str">
        <f t="shared" si="73"/>
        <v/>
      </c>
      <c r="J148" s="105" t="str">
        <f t="shared" si="73"/>
        <v/>
      </c>
      <c r="K148" s="105" t="str">
        <f t="shared" si="73"/>
        <v/>
      </c>
      <c r="L148" s="107" t="str">
        <f t="shared" si="73"/>
        <v/>
      </c>
      <c r="M148" s="104" t="str">
        <f t="shared" si="73"/>
        <v/>
      </c>
      <c r="N148" s="105" t="str">
        <f t="shared" si="73"/>
        <v/>
      </c>
      <c r="O148" s="105" t="str">
        <f t="shared" si="73"/>
        <v/>
      </c>
      <c r="P148" s="105" t="str">
        <f t="shared" si="73"/>
        <v/>
      </c>
      <c r="Q148" s="105" t="str">
        <f t="shared" si="73"/>
        <v/>
      </c>
      <c r="R148" s="105" t="str">
        <f t="shared" si="73"/>
        <v/>
      </c>
      <c r="S148" s="107" t="str">
        <f t="shared" si="73"/>
        <v/>
      </c>
      <c r="T148" s="104" t="str">
        <f t="shared" si="73"/>
        <v/>
      </c>
      <c r="U148" s="105" t="str">
        <f t="shared" si="73"/>
        <v/>
      </c>
      <c r="V148" s="105" t="str">
        <f t="shared" si="73"/>
        <v/>
      </c>
      <c r="W148" s="105" t="str">
        <f t="shared" si="73"/>
        <v/>
      </c>
      <c r="X148" s="105" t="str">
        <f t="shared" si="73"/>
        <v/>
      </c>
      <c r="Y148" s="105" t="str">
        <f t="shared" si="73"/>
        <v/>
      </c>
      <c r="Z148" s="107" t="str">
        <f t="shared" si="73"/>
        <v/>
      </c>
      <c r="AA148" s="104" t="str">
        <f t="shared" si="73"/>
        <v/>
      </c>
      <c r="AB148" s="105" t="str">
        <f t="shared" si="73"/>
        <v/>
      </c>
      <c r="AC148" s="105" t="str">
        <f t="shared" si="73"/>
        <v/>
      </c>
      <c r="AD148" s="105" t="str">
        <f t="shared" si="73"/>
        <v/>
      </c>
      <c r="AE148" s="105" t="str">
        <f t="shared" si="73"/>
        <v/>
      </c>
      <c r="AF148" s="105" t="str">
        <f t="shared" si="73"/>
        <v/>
      </c>
      <c r="AG148" s="107" t="str">
        <f t="shared" si="73"/>
        <v/>
      </c>
      <c r="AH148" s="523">
        <f>SUM(F152:AG152)</f>
        <v>0</v>
      </c>
      <c r="AI148" s="540">
        <f>ROUNDDOWN(AH148/4,1)</f>
        <v>0</v>
      </c>
      <c r="AJ148" s="523">
        <f>ROUNDDOWN(AI148/AJ$9,1)</f>
        <v>0</v>
      </c>
      <c r="AK148" s="267"/>
    </row>
    <row r="149" spans="2:37" hidden="1" x14ac:dyDescent="0.15">
      <c r="B149" s="527"/>
      <c r="C149" s="538"/>
      <c r="D149" s="539"/>
      <c r="E149" s="531"/>
      <c r="F149" s="20">
        <f t="shared" ref="F149:AG149" si="74">IF(F148="",0,IF($B148="",0,IF($B148="管理者",0,IF($B148="介護支援専門員",0,VLOOKUP(F148,$D$39:$AE$58,27,FALSE)))))</f>
        <v>0</v>
      </c>
      <c r="G149" s="21">
        <f t="shared" si="74"/>
        <v>0</v>
      </c>
      <c r="H149" s="21">
        <f t="shared" si="74"/>
        <v>0</v>
      </c>
      <c r="I149" s="21">
        <f t="shared" si="74"/>
        <v>0</v>
      </c>
      <c r="J149" s="21">
        <f t="shared" si="74"/>
        <v>0</v>
      </c>
      <c r="K149" s="21">
        <f t="shared" si="74"/>
        <v>0</v>
      </c>
      <c r="L149" s="31">
        <f t="shared" si="74"/>
        <v>0</v>
      </c>
      <c r="M149" s="20">
        <f t="shared" si="74"/>
        <v>0</v>
      </c>
      <c r="N149" s="21">
        <f t="shared" si="74"/>
        <v>0</v>
      </c>
      <c r="O149" s="21">
        <f t="shared" si="74"/>
        <v>0</v>
      </c>
      <c r="P149" s="21">
        <f t="shared" si="74"/>
        <v>0</v>
      </c>
      <c r="Q149" s="21">
        <f t="shared" si="74"/>
        <v>0</v>
      </c>
      <c r="R149" s="21">
        <f t="shared" si="74"/>
        <v>0</v>
      </c>
      <c r="S149" s="31">
        <f t="shared" si="74"/>
        <v>0</v>
      </c>
      <c r="T149" s="20">
        <f t="shared" si="74"/>
        <v>0</v>
      </c>
      <c r="U149" s="21">
        <f t="shared" si="74"/>
        <v>0</v>
      </c>
      <c r="V149" s="21">
        <f t="shared" si="74"/>
        <v>0</v>
      </c>
      <c r="W149" s="21">
        <f t="shared" si="74"/>
        <v>0</v>
      </c>
      <c r="X149" s="21">
        <f t="shared" si="74"/>
        <v>0</v>
      </c>
      <c r="Y149" s="21">
        <f t="shared" si="74"/>
        <v>0</v>
      </c>
      <c r="Z149" s="31">
        <f t="shared" si="74"/>
        <v>0</v>
      </c>
      <c r="AA149" s="20">
        <f t="shared" si="74"/>
        <v>0</v>
      </c>
      <c r="AB149" s="21">
        <f t="shared" si="74"/>
        <v>0</v>
      </c>
      <c r="AC149" s="21">
        <f t="shared" si="74"/>
        <v>0</v>
      </c>
      <c r="AD149" s="21">
        <f t="shared" si="74"/>
        <v>0</v>
      </c>
      <c r="AE149" s="21">
        <f t="shared" si="74"/>
        <v>0</v>
      </c>
      <c r="AF149" s="21">
        <f t="shared" si="74"/>
        <v>0</v>
      </c>
      <c r="AG149" s="32">
        <f t="shared" si="74"/>
        <v>0</v>
      </c>
      <c r="AH149" s="524"/>
      <c r="AI149" s="541"/>
      <c r="AJ149" s="524"/>
      <c r="AK149" s="267"/>
    </row>
    <row r="150" spans="2:37" hidden="1" x14ac:dyDescent="0.15">
      <c r="B150" s="527"/>
      <c r="C150" s="538"/>
      <c r="D150" s="539"/>
      <c r="E150" s="531"/>
      <c r="F150" s="20"/>
      <c r="G150" s="21"/>
      <c r="H150" s="21"/>
      <c r="I150" s="21"/>
      <c r="J150" s="21"/>
      <c r="K150" s="21"/>
      <c r="L150" s="31"/>
      <c r="M150" s="20"/>
      <c r="N150" s="21"/>
      <c r="O150" s="21"/>
      <c r="P150" s="21"/>
      <c r="Q150" s="21"/>
      <c r="R150" s="21"/>
      <c r="S150" s="31"/>
      <c r="T150" s="20"/>
      <c r="U150" s="21"/>
      <c r="V150" s="21"/>
      <c r="W150" s="21"/>
      <c r="X150" s="21"/>
      <c r="Y150" s="21"/>
      <c r="Z150" s="31"/>
      <c r="AA150" s="20"/>
      <c r="AB150" s="21"/>
      <c r="AC150" s="21"/>
      <c r="AD150" s="21"/>
      <c r="AE150" s="21"/>
      <c r="AF150" s="21"/>
      <c r="AG150" s="32"/>
      <c r="AH150" s="524"/>
      <c r="AI150" s="541"/>
      <c r="AJ150" s="524"/>
      <c r="AK150" s="267"/>
    </row>
    <row r="151" spans="2:37" hidden="1" x14ac:dyDescent="0.15">
      <c r="B151" s="527"/>
      <c r="C151" s="538"/>
      <c r="D151" s="539"/>
      <c r="E151" s="531"/>
      <c r="F151" s="26">
        <f t="shared" ref="F151:AG151" si="75">IF(F148="",0,IF($B148="",0,IF($B148="介護従事者",VLOOKUP(F148,$D$39:$AE$58,27,FALSE),IF($B148="看護職員",VLOOKUP(F148,$D$39:$AE$58,27,FALSE),IF($B148="管理者",0,IF($B148="介護支援専門員",0,VLOOKUP(F148,$D$39:$AE$58,27,FALSE)))))))</f>
        <v>0</v>
      </c>
      <c r="G151" s="27">
        <f t="shared" si="75"/>
        <v>0</v>
      </c>
      <c r="H151" s="27">
        <f t="shared" si="75"/>
        <v>0</v>
      </c>
      <c r="I151" s="27">
        <f t="shared" si="75"/>
        <v>0</v>
      </c>
      <c r="J151" s="27">
        <f t="shared" si="75"/>
        <v>0</v>
      </c>
      <c r="K151" s="27">
        <f t="shared" si="75"/>
        <v>0</v>
      </c>
      <c r="L151" s="28">
        <f t="shared" si="75"/>
        <v>0</v>
      </c>
      <c r="M151" s="26">
        <f t="shared" si="75"/>
        <v>0</v>
      </c>
      <c r="N151" s="27">
        <f t="shared" si="75"/>
        <v>0</v>
      </c>
      <c r="O151" s="27">
        <f t="shared" si="75"/>
        <v>0</v>
      </c>
      <c r="P151" s="27">
        <f t="shared" si="75"/>
        <v>0</v>
      </c>
      <c r="Q151" s="27">
        <f t="shared" si="75"/>
        <v>0</v>
      </c>
      <c r="R151" s="27">
        <f t="shared" si="75"/>
        <v>0</v>
      </c>
      <c r="S151" s="28">
        <f t="shared" si="75"/>
        <v>0</v>
      </c>
      <c r="T151" s="26">
        <f t="shared" si="75"/>
        <v>0</v>
      </c>
      <c r="U151" s="27">
        <f t="shared" si="75"/>
        <v>0</v>
      </c>
      <c r="V151" s="27">
        <f t="shared" si="75"/>
        <v>0</v>
      </c>
      <c r="W151" s="27">
        <f t="shared" si="75"/>
        <v>0</v>
      </c>
      <c r="X151" s="27">
        <f t="shared" si="75"/>
        <v>0</v>
      </c>
      <c r="Y151" s="27">
        <f t="shared" si="75"/>
        <v>0</v>
      </c>
      <c r="Z151" s="28">
        <f t="shared" si="75"/>
        <v>0</v>
      </c>
      <c r="AA151" s="26">
        <f t="shared" si="75"/>
        <v>0</v>
      </c>
      <c r="AB151" s="27">
        <f t="shared" si="75"/>
        <v>0</v>
      </c>
      <c r="AC151" s="27">
        <f t="shared" si="75"/>
        <v>0</v>
      </c>
      <c r="AD151" s="27">
        <f t="shared" si="75"/>
        <v>0</v>
      </c>
      <c r="AE151" s="27">
        <f t="shared" si="75"/>
        <v>0</v>
      </c>
      <c r="AF151" s="27">
        <f t="shared" si="75"/>
        <v>0</v>
      </c>
      <c r="AG151" s="29">
        <f t="shared" si="75"/>
        <v>0</v>
      </c>
      <c r="AH151" s="524"/>
      <c r="AI151" s="541"/>
      <c r="AJ151" s="524"/>
      <c r="AK151" s="267"/>
    </row>
    <row r="152" spans="2:37" hidden="1" x14ac:dyDescent="0.15">
      <c r="B152" s="527"/>
      <c r="C152" s="484"/>
      <c r="D152" s="486"/>
      <c r="E152" s="494"/>
      <c r="F152" s="20">
        <f t="shared" ref="F152:AG152" si="76">IF(F148="",0,VLOOKUP(F148,$D$39:$AD$58,22,FALSE))</f>
        <v>0</v>
      </c>
      <c r="G152" s="21">
        <f t="shared" si="76"/>
        <v>0</v>
      </c>
      <c r="H152" s="21">
        <f t="shared" si="76"/>
        <v>0</v>
      </c>
      <c r="I152" s="21">
        <f t="shared" si="76"/>
        <v>0</v>
      </c>
      <c r="J152" s="21">
        <f t="shared" si="76"/>
        <v>0</v>
      </c>
      <c r="K152" s="21">
        <f t="shared" si="76"/>
        <v>0</v>
      </c>
      <c r="L152" s="31">
        <f t="shared" si="76"/>
        <v>0</v>
      </c>
      <c r="M152" s="20">
        <f t="shared" si="76"/>
        <v>0</v>
      </c>
      <c r="N152" s="21">
        <f t="shared" si="76"/>
        <v>0</v>
      </c>
      <c r="O152" s="21">
        <f t="shared" si="76"/>
        <v>0</v>
      </c>
      <c r="P152" s="21">
        <f t="shared" si="76"/>
        <v>0</v>
      </c>
      <c r="Q152" s="21">
        <f t="shared" si="76"/>
        <v>0</v>
      </c>
      <c r="R152" s="21">
        <f t="shared" si="76"/>
        <v>0</v>
      </c>
      <c r="S152" s="31">
        <f t="shared" si="76"/>
        <v>0</v>
      </c>
      <c r="T152" s="20">
        <f t="shared" si="76"/>
        <v>0</v>
      </c>
      <c r="U152" s="21">
        <f t="shared" si="76"/>
        <v>0</v>
      </c>
      <c r="V152" s="21">
        <f t="shared" si="76"/>
        <v>0</v>
      </c>
      <c r="W152" s="21">
        <f t="shared" si="76"/>
        <v>0</v>
      </c>
      <c r="X152" s="21">
        <f t="shared" si="76"/>
        <v>0</v>
      </c>
      <c r="Y152" s="21">
        <f t="shared" si="76"/>
        <v>0</v>
      </c>
      <c r="Z152" s="31">
        <f t="shared" si="76"/>
        <v>0</v>
      </c>
      <c r="AA152" s="20">
        <f t="shared" si="76"/>
        <v>0</v>
      </c>
      <c r="AB152" s="21">
        <f t="shared" si="76"/>
        <v>0</v>
      </c>
      <c r="AC152" s="21">
        <f t="shared" si="76"/>
        <v>0</v>
      </c>
      <c r="AD152" s="21">
        <f t="shared" si="76"/>
        <v>0</v>
      </c>
      <c r="AE152" s="21">
        <f t="shared" si="76"/>
        <v>0</v>
      </c>
      <c r="AF152" s="21">
        <f t="shared" si="76"/>
        <v>0</v>
      </c>
      <c r="AG152" s="32">
        <f t="shared" si="76"/>
        <v>0</v>
      </c>
      <c r="AH152" s="525"/>
      <c r="AI152" s="542"/>
      <c r="AJ152" s="525"/>
      <c r="AK152" s="267"/>
    </row>
    <row r="153" spans="2:37" hidden="1" x14ac:dyDescent="0.15">
      <c r="B153" s="526" t="str">
        <f>""&amp;B30</f>
        <v/>
      </c>
      <c r="C153" s="492"/>
      <c r="D153" s="476"/>
      <c r="E153" s="477"/>
      <c r="F153" s="104" t="str">
        <f>""&amp;F30</f>
        <v/>
      </c>
      <c r="G153" s="105" t="str">
        <f t="shared" ref="G153:AG153" si="77">""&amp;G30</f>
        <v/>
      </c>
      <c r="H153" s="105" t="str">
        <f t="shared" si="77"/>
        <v/>
      </c>
      <c r="I153" s="105" t="str">
        <f t="shared" si="77"/>
        <v/>
      </c>
      <c r="J153" s="105" t="str">
        <f t="shared" si="77"/>
        <v/>
      </c>
      <c r="K153" s="105" t="str">
        <f t="shared" si="77"/>
        <v/>
      </c>
      <c r="L153" s="107" t="str">
        <f t="shared" si="77"/>
        <v/>
      </c>
      <c r="M153" s="104" t="str">
        <f t="shared" si="77"/>
        <v/>
      </c>
      <c r="N153" s="105" t="str">
        <f t="shared" si="77"/>
        <v/>
      </c>
      <c r="O153" s="105" t="str">
        <f t="shared" si="77"/>
        <v/>
      </c>
      <c r="P153" s="105" t="str">
        <f t="shared" si="77"/>
        <v/>
      </c>
      <c r="Q153" s="105" t="str">
        <f t="shared" si="77"/>
        <v/>
      </c>
      <c r="R153" s="105" t="str">
        <f t="shared" si="77"/>
        <v/>
      </c>
      <c r="S153" s="107" t="str">
        <f t="shared" si="77"/>
        <v/>
      </c>
      <c r="T153" s="104" t="str">
        <f t="shared" si="77"/>
        <v/>
      </c>
      <c r="U153" s="105" t="str">
        <f t="shared" si="77"/>
        <v/>
      </c>
      <c r="V153" s="105" t="str">
        <f t="shared" si="77"/>
        <v/>
      </c>
      <c r="W153" s="105" t="str">
        <f t="shared" si="77"/>
        <v/>
      </c>
      <c r="X153" s="105" t="str">
        <f t="shared" si="77"/>
        <v/>
      </c>
      <c r="Y153" s="105" t="str">
        <f t="shared" si="77"/>
        <v/>
      </c>
      <c r="Z153" s="107" t="str">
        <f t="shared" si="77"/>
        <v/>
      </c>
      <c r="AA153" s="104" t="str">
        <f t="shared" si="77"/>
        <v/>
      </c>
      <c r="AB153" s="105" t="str">
        <f t="shared" si="77"/>
        <v/>
      </c>
      <c r="AC153" s="105" t="str">
        <f t="shared" si="77"/>
        <v/>
      </c>
      <c r="AD153" s="105" t="str">
        <f t="shared" si="77"/>
        <v/>
      </c>
      <c r="AE153" s="105" t="str">
        <f t="shared" si="77"/>
        <v/>
      </c>
      <c r="AF153" s="105" t="str">
        <f t="shared" si="77"/>
        <v/>
      </c>
      <c r="AG153" s="107" t="str">
        <f t="shared" si="77"/>
        <v/>
      </c>
      <c r="AH153" s="523">
        <f>SUM(F157:AG157)</f>
        <v>0</v>
      </c>
      <c r="AI153" s="534">
        <f>ROUNDDOWN(AH153/4,1)</f>
        <v>0</v>
      </c>
      <c r="AJ153" s="523">
        <f>ROUNDDOWN(AI153/AJ$9,1)</f>
        <v>0</v>
      </c>
      <c r="AK153" s="267"/>
    </row>
    <row r="154" spans="2:37" hidden="1" x14ac:dyDescent="0.15">
      <c r="B154" s="527"/>
      <c r="C154" s="492"/>
      <c r="D154" s="476"/>
      <c r="E154" s="537"/>
      <c r="F154" s="20">
        <f t="shared" ref="F154:AG154" si="78">IF(F153="",0,IF($B153="",0,IF($B153="管理者",0,IF($B153="介護支援専門員",0,VLOOKUP(F153,$D$39:$AE$58,27,FALSE)))))</f>
        <v>0</v>
      </c>
      <c r="G154" s="21">
        <f t="shared" si="78"/>
        <v>0</v>
      </c>
      <c r="H154" s="21">
        <f t="shared" si="78"/>
        <v>0</v>
      </c>
      <c r="I154" s="21">
        <f t="shared" si="78"/>
        <v>0</v>
      </c>
      <c r="J154" s="21">
        <f t="shared" si="78"/>
        <v>0</v>
      </c>
      <c r="K154" s="21">
        <f t="shared" si="78"/>
        <v>0</v>
      </c>
      <c r="L154" s="31">
        <f t="shared" si="78"/>
        <v>0</v>
      </c>
      <c r="M154" s="20">
        <f t="shared" si="78"/>
        <v>0</v>
      </c>
      <c r="N154" s="21">
        <f t="shared" si="78"/>
        <v>0</v>
      </c>
      <c r="O154" s="21">
        <f t="shared" si="78"/>
        <v>0</v>
      </c>
      <c r="P154" s="21">
        <f t="shared" si="78"/>
        <v>0</v>
      </c>
      <c r="Q154" s="21">
        <f t="shared" si="78"/>
        <v>0</v>
      </c>
      <c r="R154" s="21">
        <f t="shared" si="78"/>
        <v>0</v>
      </c>
      <c r="S154" s="31">
        <f t="shared" si="78"/>
        <v>0</v>
      </c>
      <c r="T154" s="20">
        <f t="shared" si="78"/>
        <v>0</v>
      </c>
      <c r="U154" s="21">
        <f t="shared" si="78"/>
        <v>0</v>
      </c>
      <c r="V154" s="21">
        <f t="shared" si="78"/>
        <v>0</v>
      </c>
      <c r="W154" s="21">
        <f t="shared" si="78"/>
        <v>0</v>
      </c>
      <c r="X154" s="21">
        <f t="shared" si="78"/>
        <v>0</v>
      </c>
      <c r="Y154" s="21">
        <f t="shared" si="78"/>
        <v>0</v>
      </c>
      <c r="Z154" s="31">
        <f t="shared" si="78"/>
        <v>0</v>
      </c>
      <c r="AA154" s="20">
        <f t="shared" si="78"/>
        <v>0</v>
      </c>
      <c r="AB154" s="21">
        <f t="shared" si="78"/>
        <v>0</v>
      </c>
      <c r="AC154" s="21">
        <f t="shared" si="78"/>
        <v>0</v>
      </c>
      <c r="AD154" s="21">
        <f t="shared" si="78"/>
        <v>0</v>
      </c>
      <c r="AE154" s="21">
        <f t="shared" si="78"/>
        <v>0</v>
      </c>
      <c r="AF154" s="21">
        <f t="shared" si="78"/>
        <v>0</v>
      </c>
      <c r="AG154" s="32">
        <f t="shared" si="78"/>
        <v>0</v>
      </c>
      <c r="AH154" s="524"/>
      <c r="AI154" s="534"/>
      <c r="AJ154" s="524"/>
      <c r="AK154" s="267"/>
    </row>
    <row r="155" spans="2:37" hidden="1" x14ac:dyDescent="0.15">
      <c r="B155" s="527"/>
      <c r="C155" s="492"/>
      <c r="D155" s="476"/>
      <c r="E155" s="537"/>
      <c r="F155" s="20"/>
      <c r="G155" s="21"/>
      <c r="H155" s="21"/>
      <c r="I155" s="21"/>
      <c r="J155" s="21"/>
      <c r="K155" s="21"/>
      <c r="L155" s="31"/>
      <c r="M155" s="20"/>
      <c r="N155" s="21"/>
      <c r="O155" s="21"/>
      <c r="P155" s="21"/>
      <c r="Q155" s="21"/>
      <c r="R155" s="21"/>
      <c r="S155" s="31"/>
      <c r="T155" s="20"/>
      <c r="U155" s="21"/>
      <c r="V155" s="21"/>
      <c r="W155" s="21"/>
      <c r="X155" s="21"/>
      <c r="Y155" s="21"/>
      <c r="Z155" s="31"/>
      <c r="AA155" s="20"/>
      <c r="AB155" s="21"/>
      <c r="AC155" s="21"/>
      <c r="AD155" s="21"/>
      <c r="AE155" s="21"/>
      <c r="AF155" s="21"/>
      <c r="AG155" s="32"/>
      <c r="AH155" s="524"/>
      <c r="AI155" s="534"/>
      <c r="AJ155" s="524"/>
      <c r="AK155" s="267"/>
    </row>
    <row r="156" spans="2:37" hidden="1" x14ac:dyDescent="0.15">
      <c r="B156" s="527"/>
      <c r="C156" s="492"/>
      <c r="D156" s="476"/>
      <c r="E156" s="537"/>
      <c r="F156" s="26">
        <f t="shared" ref="F156:AG156" si="79">IF(F153="",0,IF($B153="",0,IF($B153="介護従事者",VLOOKUP(F153,$D$39:$AE$58,27,FALSE),IF($B153="看護職員",VLOOKUP(F153,$D$39:$AE$58,27,FALSE),IF($B153="管理者",0,IF($B153="介護支援専門員",0,VLOOKUP(F153,$D$39:$AE$58,27,FALSE)))))))</f>
        <v>0</v>
      </c>
      <c r="G156" s="27">
        <f t="shared" si="79"/>
        <v>0</v>
      </c>
      <c r="H156" s="27">
        <f t="shared" si="79"/>
        <v>0</v>
      </c>
      <c r="I156" s="27">
        <f t="shared" si="79"/>
        <v>0</v>
      </c>
      <c r="J156" s="27">
        <f t="shared" si="79"/>
        <v>0</v>
      </c>
      <c r="K156" s="27">
        <f t="shared" si="79"/>
        <v>0</v>
      </c>
      <c r="L156" s="28">
        <f t="shared" si="79"/>
        <v>0</v>
      </c>
      <c r="M156" s="26">
        <f t="shared" si="79"/>
        <v>0</v>
      </c>
      <c r="N156" s="27">
        <f t="shared" si="79"/>
        <v>0</v>
      </c>
      <c r="O156" s="27">
        <f t="shared" si="79"/>
        <v>0</v>
      </c>
      <c r="P156" s="27">
        <f t="shared" si="79"/>
        <v>0</v>
      </c>
      <c r="Q156" s="27">
        <f t="shared" si="79"/>
        <v>0</v>
      </c>
      <c r="R156" s="27">
        <f t="shared" si="79"/>
        <v>0</v>
      </c>
      <c r="S156" s="28">
        <f t="shared" si="79"/>
        <v>0</v>
      </c>
      <c r="T156" s="26">
        <f t="shared" si="79"/>
        <v>0</v>
      </c>
      <c r="U156" s="27">
        <f t="shared" si="79"/>
        <v>0</v>
      </c>
      <c r="V156" s="27">
        <f t="shared" si="79"/>
        <v>0</v>
      </c>
      <c r="W156" s="27">
        <f t="shared" si="79"/>
        <v>0</v>
      </c>
      <c r="X156" s="27">
        <f t="shared" si="79"/>
        <v>0</v>
      </c>
      <c r="Y156" s="27">
        <f t="shared" si="79"/>
        <v>0</v>
      </c>
      <c r="Z156" s="28">
        <f t="shared" si="79"/>
        <v>0</v>
      </c>
      <c r="AA156" s="26">
        <f t="shared" si="79"/>
        <v>0</v>
      </c>
      <c r="AB156" s="27">
        <f t="shared" si="79"/>
        <v>0</v>
      </c>
      <c r="AC156" s="27">
        <f t="shared" si="79"/>
        <v>0</v>
      </c>
      <c r="AD156" s="27">
        <f t="shared" si="79"/>
        <v>0</v>
      </c>
      <c r="AE156" s="27">
        <f t="shared" si="79"/>
        <v>0</v>
      </c>
      <c r="AF156" s="27">
        <f t="shared" si="79"/>
        <v>0</v>
      </c>
      <c r="AG156" s="29">
        <f t="shared" si="79"/>
        <v>0</v>
      </c>
      <c r="AH156" s="524"/>
      <c r="AI156" s="534"/>
      <c r="AJ156" s="524"/>
      <c r="AK156" s="267"/>
    </row>
    <row r="157" spans="2:37" hidden="1" x14ac:dyDescent="0.15">
      <c r="B157" s="527"/>
      <c r="C157" s="492"/>
      <c r="D157" s="476"/>
      <c r="E157" s="478"/>
      <c r="F157" s="20">
        <f t="shared" ref="F157:AG157" si="80">IF(F153="",0,VLOOKUP(F153,$D$39:$AD$58,22,FALSE))</f>
        <v>0</v>
      </c>
      <c r="G157" s="21">
        <f t="shared" si="80"/>
        <v>0</v>
      </c>
      <c r="H157" s="21">
        <f t="shared" si="80"/>
        <v>0</v>
      </c>
      <c r="I157" s="21">
        <f t="shared" si="80"/>
        <v>0</v>
      </c>
      <c r="J157" s="21">
        <f t="shared" si="80"/>
        <v>0</v>
      </c>
      <c r="K157" s="21">
        <f t="shared" si="80"/>
        <v>0</v>
      </c>
      <c r="L157" s="31">
        <f t="shared" si="80"/>
        <v>0</v>
      </c>
      <c r="M157" s="20">
        <f t="shared" si="80"/>
        <v>0</v>
      </c>
      <c r="N157" s="21">
        <f t="shared" si="80"/>
        <v>0</v>
      </c>
      <c r="O157" s="21">
        <f t="shared" si="80"/>
        <v>0</v>
      </c>
      <c r="P157" s="21">
        <f t="shared" si="80"/>
        <v>0</v>
      </c>
      <c r="Q157" s="21">
        <f t="shared" si="80"/>
        <v>0</v>
      </c>
      <c r="R157" s="21">
        <f t="shared" si="80"/>
        <v>0</v>
      </c>
      <c r="S157" s="31">
        <f t="shared" si="80"/>
        <v>0</v>
      </c>
      <c r="T157" s="20">
        <f t="shared" si="80"/>
        <v>0</v>
      </c>
      <c r="U157" s="21">
        <f t="shared" si="80"/>
        <v>0</v>
      </c>
      <c r="V157" s="21">
        <f t="shared" si="80"/>
        <v>0</v>
      </c>
      <c r="W157" s="21">
        <f t="shared" si="80"/>
        <v>0</v>
      </c>
      <c r="X157" s="21">
        <f t="shared" si="80"/>
        <v>0</v>
      </c>
      <c r="Y157" s="21">
        <f t="shared" si="80"/>
        <v>0</v>
      </c>
      <c r="Z157" s="31">
        <f t="shared" si="80"/>
        <v>0</v>
      </c>
      <c r="AA157" s="20">
        <f t="shared" si="80"/>
        <v>0</v>
      </c>
      <c r="AB157" s="21">
        <f t="shared" si="80"/>
        <v>0</v>
      </c>
      <c r="AC157" s="21">
        <f t="shared" si="80"/>
        <v>0</v>
      </c>
      <c r="AD157" s="21">
        <f t="shared" si="80"/>
        <v>0</v>
      </c>
      <c r="AE157" s="21">
        <f t="shared" si="80"/>
        <v>0</v>
      </c>
      <c r="AF157" s="21">
        <f t="shared" si="80"/>
        <v>0</v>
      </c>
      <c r="AG157" s="32">
        <f t="shared" si="80"/>
        <v>0</v>
      </c>
      <c r="AH157" s="525"/>
      <c r="AI157" s="534"/>
      <c r="AJ157" s="525"/>
      <c r="AK157" s="267"/>
    </row>
    <row r="158" spans="2:37" hidden="1" x14ac:dyDescent="0.15">
      <c r="B158" s="526" t="str">
        <f>""&amp;B31</f>
        <v/>
      </c>
      <c r="C158" s="492"/>
      <c r="D158" s="476"/>
      <c r="E158" s="477"/>
      <c r="F158" s="104" t="str">
        <f>""&amp;F31</f>
        <v/>
      </c>
      <c r="G158" s="105" t="str">
        <f t="shared" ref="G158:AG158" si="81">""&amp;G31</f>
        <v/>
      </c>
      <c r="H158" s="105" t="str">
        <f t="shared" si="81"/>
        <v/>
      </c>
      <c r="I158" s="105" t="str">
        <f t="shared" si="81"/>
        <v/>
      </c>
      <c r="J158" s="105" t="str">
        <f t="shared" si="81"/>
        <v/>
      </c>
      <c r="K158" s="105" t="str">
        <f t="shared" si="81"/>
        <v/>
      </c>
      <c r="L158" s="107" t="str">
        <f t="shared" si="81"/>
        <v/>
      </c>
      <c r="M158" s="104" t="str">
        <f t="shared" si="81"/>
        <v/>
      </c>
      <c r="N158" s="105" t="str">
        <f t="shared" si="81"/>
        <v/>
      </c>
      <c r="O158" s="105" t="str">
        <f t="shared" si="81"/>
        <v/>
      </c>
      <c r="P158" s="105" t="str">
        <f t="shared" si="81"/>
        <v/>
      </c>
      <c r="Q158" s="105" t="str">
        <f t="shared" si="81"/>
        <v/>
      </c>
      <c r="R158" s="105" t="str">
        <f t="shared" si="81"/>
        <v/>
      </c>
      <c r="S158" s="107" t="str">
        <f t="shared" si="81"/>
        <v/>
      </c>
      <c r="T158" s="104" t="str">
        <f t="shared" si="81"/>
        <v/>
      </c>
      <c r="U158" s="105" t="str">
        <f t="shared" si="81"/>
        <v/>
      </c>
      <c r="V158" s="105" t="str">
        <f t="shared" si="81"/>
        <v/>
      </c>
      <c r="W158" s="105" t="str">
        <f t="shared" si="81"/>
        <v/>
      </c>
      <c r="X158" s="105" t="str">
        <f t="shared" si="81"/>
        <v/>
      </c>
      <c r="Y158" s="105" t="str">
        <f t="shared" si="81"/>
        <v/>
      </c>
      <c r="Z158" s="107" t="str">
        <f t="shared" si="81"/>
        <v/>
      </c>
      <c r="AA158" s="104" t="str">
        <f t="shared" si="81"/>
        <v/>
      </c>
      <c r="AB158" s="105" t="str">
        <f t="shared" si="81"/>
        <v/>
      </c>
      <c r="AC158" s="105" t="str">
        <f t="shared" si="81"/>
        <v/>
      </c>
      <c r="AD158" s="105" t="str">
        <f t="shared" si="81"/>
        <v/>
      </c>
      <c r="AE158" s="105" t="str">
        <f t="shared" si="81"/>
        <v/>
      </c>
      <c r="AF158" s="105" t="str">
        <f t="shared" si="81"/>
        <v/>
      </c>
      <c r="AG158" s="107" t="str">
        <f t="shared" si="81"/>
        <v/>
      </c>
      <c r="AH158" s="479">
        <f>SUM(F162:AG162)</f>
        <v>0</v>
      </c>
      <c r="AI158" s="534">
        <f>ROUNDDOWN(AH158/4,1)</f>
        <v>0</v>
      </c>
      <c r="AJ158" s="523">
        <f>ROUNDDOWN(AI158/AJ$9,1)</f>
        <v>0</v>
      </c>
      <c r="AK158" s="269"/>
    </row>
    <row r="159" spans="2:37" hidden="1" x14ac:dyDescent="0.15">
      <c r="B159" s="527"/>
      <c r="C159" s="492"/>
      <c r="D159" s="476"/>
      <c r="E159" s="537"/>
      <c r="F159" s="20">
        <f t="shared" ref="F159:AG159" si="82">IF(F158="",0,IF($B158="",0,IF($B158="管理者",0,IF($B158="介護支援専門員",0,VLOOKUP(F158,$D$39:$AE$58,27,FALSE)))))</f>
        <v>0</v>
      </c>
      <c r="G159" s="21">
        <f t="shared" si="82"/>
        <v>0</v>
      </c>
      <c r="H159" s="21">
        <f t="shared" si="82"/>
        <v>0</v>
      </c>
      <c r="I159" s="21">
        <f t="shared" si="82"/>
        <v>0</v>
      </c>
      <c r="J159" s="21">
        <f t="shared" si="82"/>
        <v>0</v>
      </c>
      <c r="K159" s="21">
        <f t="shared" si="82"/>
        <v>0</v>
      </c>
      <c r="L159" s="31">
        <f t="shared" si="82"/>
        <v>0</v>
      </c>
      <c r="M159" s="20">
        <f t="shared" si="82"/>
        <v>0</v>
      </c>
      <c r="N159" s="21">
        <f t="shared" si="82"/>
        <v>0</v>
      </c>
      <c r="O159" s="21">
        <f t="shared" si="82"/>
        <v>0</v>
      </c>
      <c r="P159" s="21">
        <f t="shared" si="82"/>
        <v>0</v>
      </c>
      <c r="Q159" s="21">
        <f t="shared" si="82"/>
        <v>0</v>
      </c>
      <c r="R159" s="21">
        <f t="shared" si="82"/>
        <v>0</v>
      </c>
      <c r="S159" s="31">
        <f t="shared" si="82"/>
        <v>0</v>
      </c>
      <c r="T159" s="20">
        <f t="shared" si="82"/>
        <v>0</v>
      </c>
      <c r="U159" s="21">
        <f t="shared" si="82"/>
        <v>0</v>
      </c>
      <c r="V159" s="21">
        <f t="shared" si="82"/>
        <v>0</v>
      </c>
      <c r="W159" s="21">
        <f t="shared" si="82"/>
        <v>0</v>
      </c>
      <c r="X159" s="21">
        <f t="shared" si="82"/>
        <v>0</v>
      </c>
      <c r="Y159" s="21">
        <f t="shared" si="82"/>
        <v>0</v>
      </c>
      <c r="Z159" s="31">
        <f t="shared" si="82"/>
        <v>0</v>
      </c>
      <c r="AA159" s="20">
        <f t="shared" si="82"/>
        <v>0</v>
      </c>
      <c r="AB159" s="21">
        <f t="shared" si="82"/>
        <v>0</v>
      </c>
      <c r="AC159" s="21">
        <f t="shared" si="82"/>
        <v>0</v>
      </c>
      <c r="AD159" s="21">
        <f t="shared" si="82"/>
        <v>0</v>
      </c>
      <c r="AE159" s="21">
        <f t="shared" si="82"/>
        <v>0</v>
      </c>
      <c r="AF159" s="21">
        <f t="shared" si="82"/>
        <v>0</v>
      </c>
      <c r="AG159" s="32">
        <f t="shared" si="82"/>
        <v>0</v>
      </c>
      <c r="AH159" s="479"/>
      <c r="AI159" s="534"/>
      <c r="AJ159" s="524"/>
      <c r="AK159" s="25"/>
    </row>
    <row r="160" spans="2:37" hidden="1" x14ac:dyDescent="0.15">
      <c r="B160" s="527"/>
      <c r="C160" s="492"/>
      <c r="D160" s="476"/>
      <c r="E160" s="537"/>
      <c r="F160" s="20"/>
      <c r="G160" s="21"/>
      <c r="H160" s="21"/>
      <c r="I160" s="21"/>
      <c r="J160" s="21"/>
      <c r="K160" s="21"/>
      <c r="L160" s="31"/>
      <c r="M160" s="20"/>
      <c r="N160" s="21"/>
      <c r="O160" s="21"/>
      <c r="P160" s="21"/>
      <c r="Q160" s="21"/>
      <c r="R160" s="21"/>
      <c r="S160" s="31"/>
      <c r="T160" s="20"/>
      <c r="U160" s="21"/>
      <c r="V160" s="21"/>
      <c r="W160" s="21"/>
      <c r="X160" s="21"/>
      <c r="Y160" s="21"/>
      <c r="Z160" s="31"/>
      <c r="AA160" s="20"/>
      <c r="AB160" s="21"/>
      <c r="AC160" s="21"/>
      <c r="AD160" s="21"/>
      <c r="AE160" s="21"/>
      <c r="AF160" s="21"/>
      <c r="AG160" s="32"/>
      <c r="AH160" s="479"/>
      <c r="AI160" s="534"/>
      <c r="AJ160" s="524"/>
      <c r="AK160" s="25"/>
    </row>
    <row r="161" spans="2:37" hidden="1" x14ac:dyDescent="0.15">
      <c r="B161" s="527"/>
      <c r="C161" s="492"/>
      <c r="D161" s="476"/>
      <c r="E161" s="537"/>
      <c r="F161" s="26">
        <f t="shared" ref="F161:AG161" si="83">IF(F158="",0,IF($B158="",0,IF($B158="介護従事者",VLOOKUP(F158,$D$39:$AE$58,27,FALSE),IF($B158="看護職員",VLOOKUP(F158,$D$39:$AE$58,27,FALSE),IF($B158="管理者",0,IF($B158="介護支援専門員",0,VLOOKUP(F158,$D$39:$AE$58,27,FALSE)))))))</f>
        <v>0</v>
      </c>
      <c r="G161" s="27">
        <f t="shared" si="83"/>
        <v>0</v>
      </c>
      <c r="H161" s="27">
        <f t="shared" si="83"/>
        <v>0</v>
      </c>
      <c r="I161" s="27">
        <f t="shared" si="83"/>
        <v>0</v>
      </c>
      <c r="J161" s="27">
        <f t="shared" si="83"/>
        <v>0</v>
      </c>
      <c r="K161" s="27">
        <f t="shared" si="83"/>
        <v>0</v>
      </c>
      <c r="L161" s="28">
        <f t="shared" si="83"/>
        <v>0</v>
      </c>
      <c r="M161" s="26">
        <f t="shared" si="83"/>
        <v>0</v>
      </c>
      <c r="N161" s="27">
        <f t="shared" si="83"/>
        <v>0</v>
      </c>
      <c r="O161" s="27">
        <f t="shared" si="83"/>
        <v>0</v>
      </c>
      <c r="P161" s="27">
        <f t="shared" si="83"/>
        <v>0</v>
      </c>
      <c r="Q161" s="27">
        <f t="shared" si="83"/>
        <v>0</v>
      </c>
      <c r="R161" s="27">
        <f t="shared" si="83"/>
        <v>0</v>
      </c>
      <c r="S161" s="28">
        <f t="shared" si="83"/>
        <v>0</v>
      </c>
      <c r="T161" s="26">
        <f t="shared" si="83"/>
        <v>0</v>
      </c>
      <c r="U161" s="27">
        <f t="shared" si="83"/>
        <v>0</v>
      </c>
      <c r="V161" s="27">
        <f t="shared" si="83"/>
        <v>0</v>
      </c>
      <c r="W161" s="27">
        <f t="shared" si="83"/>
        <v>0</v>
      </c>
      <c r="X161" s="27">
        <f t="shared" si="83"/>
        <v>0</v>
      </c>
      <c r="Y161" s="27">
        <f t="shared" si="83"/>
        <v>0</v>
      </c>
      <c r="Z161" s="28">
        <f t="shared" si="83"/>
        <v>0</v>
      </c>
      <c r="AA161" s="26">
        <f t="shared" si="83"/>
        <v>0</v>
      </c>
      <c r="AB161" s="27">
        <f t="shared" si="83"/>
        <v>0</v>
      </c>
      <c r="AC161" s="27">
        <f t="shared" si="83"/>
        <v>0</v>
      </c>
      <c r="AD161" s="27">
        <f t="shared" si="83"/>
        <v>0</v>
      </c>
      <c r="AE161" s="27">
        <f t="shared" si="83"/>
        <v>0</v>
      </c>
      <c r="AF161" s="27">
        <f t="shared" si="83"/>
        <v>0</v>
      </c>
      <c r="AG161" s="29">
        <f t="shared" si="83"/>
        <v>0</v>
      </c>
      <c r="AH161" s="479"/>
      <c r="AI161" s="534"/>
      <c r="AJ161" s="524"/>
      <c r="AK161" s="25"/>
    </row>
    <row r="162" spans="2:37" hidden="1" x14ac:dyDescent="0.15">
      <c r="B162" s="527"/>
      <c r="C162" s="492"/>
      <c r="D162" s="476"/>
      <c r="E162" s="478"/>
      <c r="F162" s="20">
        <f t="shared" ref="F162:AG162" si="84">IF(F158="",0,VLOOKUP(F158,$D$39:$AD$58,22,FALSE))</f>
        <v>0</v>
      </c>
      <c r="G162" s="21">
        <f t="shared" si="84"/>
        <v>0</v>
      </c>
      <c r="H162" s="21">
        <f t="shared" si="84"/>
        <v>0</v>
      </c>
      <c r="I162" s="21">
        <f t="shared" si="84"/>
        <v>0</v>
      </c>
      <c r="J162" s="21">
        <f t="shared" si="84"/>
        <v>0</v>
      </c>
      <c r="K162" s="21">
        <f t="shared" si="84"/>
        <v>0</v>
      </c>
      <c r="L162" s="31">
        <f t="shared" si="84"/>
        <v>0</v>
      </c>
      <c r="M162" s="20">
        <f t="shared" si="84"/>
        <v>0</v>
      </c>
      <c r="N162" s="21">
        <f t="shared" si="84"/>
        <v>0</v>
      </c>
      <c r="O162" s="21">
        <f t="shared" si="84"/>
        <v>0</v>
      </c>
      <c r="P162" s="21">
        <f t="shared" si="84"/>
        <v>0</v>
      </c>
      <c r="Q162" s="21">
        <f t="shared" si="84"/>
        <v>0</v>
      </c>
      <c r="R162" s="21">
        <f t="shared" si="84"/>
        <v>0</v>
      </c>
      <c r="S162" s="31">
        <f t="shared" si="84"/>
        <v>0</v>
      </c>
      <c r="T162" s="20">
        <f t="shared" si="84"/>
        <v>0</v>
      </c>
      <c r="U162" s="21">
        <f t="shared" si="84"/>
        <v>0</v>
      </c>
      <c r="V162" s="21">
        <f t="shared" si="84"/>
        <v>0</v>
      </c>
      <c r="W162" s="21">
        <f t="shared" si="84"/>
        <v>0</v>
      </c>
      <c r="X162" s="21">
        <f t="shared" si="84"/>
        <v>0</v>
      </c>
      <c r="Y162" s="21">
        <f t="shared" si="84"/>
        <v>0</v>
      </c>
      <c r="Z162" s="31">
        <f t="shared" si="84"/>
        <v>0</v>
      </c>
      <c r="AA162" s="20">
        <f t="shared" si="84"/>
        <v>0</v>
      </c>
      <c r="AB162" s="21">
        <f t="shared" si="84"/>
        <v>0</v>
      </c>
      <c r="AC162" s="21">
        <f t="shared" si="84"/>
        <v>0</v>
      </c>
      <c r="AD162" s="21">
        <f t="shared" si="84"/>
        <v>0</v>
      </c>
      <c r="AE162" s="21">
        <f t="shared" si="84"/>
        <v>0</v>
      </c>
      <c r="AF162" s="21">
        <f t="shared" si="84"/>
        <v>0</v>
      </c>
      <c r="AG162" s="32">
        <f t="shared" si="84"/>
        <v>0</v>
      </c>
      <c r="AH162" s="479"/>
      <c r="AI162" s="534"/>
      <c r="AJ162" s="525"/>
      <c r="AK162" s="33"/>
    </row>
    <row r="163" spans="2:37" hidden="1" x14ac:dyDescent="0.15">
      <c r="B163" s="526" t="str">
        <f>""&amp;B32</f>
        <v/>
      </c>
      <c r="C163" s="492"/>
      <c r="D163" s="476"/>
      <c r="E163" s="493"/>
      <c r="F163" s="104" t="str">
        <f>""&amp;F32</f>
        <v/>
      </c>
      <c r="G163" s="105" t="str">
        <f t="shared" ref="G163:AG163" si="85">""&amp;G32</f>
        <v/>
      </c>
      <c r="H163" s="105" t="str">
        <f t="shared" si="85"/>
        <v/>
      </c>
      <c r="I163" s="105" t="str">
        <f t="shared" si="85"/>
        <v/>
      </c>
      <c r="J163" s="105" t="str">
        <f t="shared" si="85"/>
        <v/>
      </c>
      <c r="K163" s="105" t="str">
        <f t="shared" si="85"/>
        <v/>
      </c>
      <c r="L163" s="107" t="str">
        <f t="shared" si="85"/>
        <v/>
      </c>
      <c r="M163" s="104" t="str">
        <f t="shared" si="85"/>
        <v/>
      </c>
      <c r="N163" s="105" t="str">
        <f t="shared" si="85"/>
        <v/>
      </c>
      <c r="O163" s="105" t="str">
        <f t="shared" si="85"/>
        <v/>
      </c>
      <c r="P163" s="105" t="str">
        <f t="shared" si="85"/>
        <v/>
      </c>
      <c r="Q163" s="105" t="str">
        <f t="shared" si="85"/>
        <v/>
      </c>
      <c r="R163" s="105" t="str">
        <f t="shared" si="85"/>
        <v/>
      </c>
      <c r="S163" s="107" t="str">
        <f t="shared" si="85"/>
        <v/>
      </c>
      <c r="T163" s="104" t="str">
        <f t="shared" si="85"/>
        <v/>
      </c>
      <c r="U163" s="105" t="str">
        <f t="shared" si="85"/>
        <v/>
      </c>
      <c r="V163" s="105" t="str">
        <f t="shared" si="85"/>
        <v/>
      </c>
      <c r="W163" s="105" t="str">
        <f t="shared" si="85"/>
        <v/>
      </c>
      <c r="X163" s="105" t="str">
        <f t="shared" si="85"/>
        <v/>
      </c>
      <c r="Y163" s="105" t="str">
        <f t="shared" si="85"/>
        <v/>
      </c>
      <c r="Z163" s="107" t="str">
        <f t="shared" si="85"/>
        <v/>
      </c>
      <c r="AA163" s="104" t="str">
        <f t="shared" si="85"/>
        <v/>
      </c>
      <c r="AB163" s="105" t="str">
        <f t="shared" si="85"/>
        <v/>
      </c>
      <c r="AC163" s="105" t="str">
        <f t="shared" si="85"/>
        <v/>
      </c>
      <c r="AD163" s="105" t="str">
        <f t="shared" si="85"/>
        <v/>
      </c>
      <c r="AE163" s="105" t="str">
        <f t="shared" si="85"/>
        <v/>
      </c>
      <c r="AF163" s="105" t="str">
        <f t="shared" si="85"/>
        <v/>
      </c>
      <c r="AG163" s="107" t="str">
        <f t="shared" si="85"/>
        <v/>
      </c>
      <c r="AH163" s="479">
        <f>SUM(F167:AG167)</f>
        <v>0</v>
      </c>
      <c r="AI163" s="534">
        <f>ROUNDDOWN(AH163/4,1)</f>
        <v>0</v>
      </c>
      <c r="AJ163" s="523">
        <f>ROUNDDOWN(AI163/AJ$9,1)</f>
        <v>0</v>
      </c>
      <c r="AK163" s="34"/>
    </row>
    <row r="164" spans="2:37" hidden="1" x14ac:dyDescent="0.15">
      <c r="B164" s="527"/>
      <c r="C164" s="492"/>
      <c r="D164" s="476"/>
      <c r="E164" s="531"/>
      <c r="F164" s="37">
        <f t="shared" ref="F164:AG164" si="86">IF(F163="",0,IF($B163="",0,IF($B163="管理者",0,IF($B163="介護支援専門員",0,VLOOKUP(F163,$D$39:$AE$58,27,FALSE)))))</f>
        <v>0</v>
      </c>
      <c r="G164" s="38">
        <f t="shared" si="86"/>
        <v>0</v>
      </c>
      <c r="H164" s="38">
        <f t="shared" si="86"/>
        <v>0</v>
      </c>
      <c r="I164" s="38">
        <f t="shared" si="86"/>
        <v>0</v>
      </c>
      <c r="J164" s="38">
        <f t="shared" si="86"/>
        <v>0</v>
      </c>
      <c r="K164" s="38">
        <f t="shared" si="86"/>
        <v>0</v>
      </c>
      <c r="L164" s="172">
        <f t="shared" si="86"/>
        <v>0</v>
      </c>
      <c r="M164" s="37">
        <f t="shared" si="86"/>
        <v>0</v>
      </c>
      <c r="N164" s="38">
        <f t="shared" si="86"/>
        <v>0</v>
      </c>
      <c r="O164" s="38">
        <f t="shared" si="86"/>
        <v>0</v>
      </c>
      <c r="P164" s="38">
        <f t="shared" si="86"/>
        <v>0</v>
      </c>
      <c r="Q164" s="38">
        <f t="shared" si="86"/>
        <v>0</v>
      </c>
      <c r="R164" s="38">
        <f t="shared" si="86"/>
        <v>0</v>
      </c>
      <c r="S164" s="172">
        <f t="shared" si="86"/>
        <v>0</v>
      </c>
      <c r="T164" s="37">
        <f t="shared" si="86"/>
        <v>0</v>
      </c>
      <c r="U164" s="38">
        <f t="shared" si="86"/>
        <v>0</v>
      </c>
      <c r="V164" s="38">
        <f t="shared" si="86"/>
        <v>0</v>
      </c>
      <c r="W164" s="38">
        <f t="shared" si="86"/>
        <v>0</v>
      </c>
      <c r="X164" s="38">
        <f t="shared" si="86"/>
        <v>0</v>
      </c>
      <c r="Y164" s="38">
        <f t="shared" si="86"/>
        <v>0</v>
      </c>
      <c r="Z164" s="172">
        <f t="shared" si="86"/>
        <v>0</v>
      </c>
      <c r="AA164" s="37">
        <f t="shared" si="86"/>
        <v>0</v>
      </c>
      <c r="AB164" s="38">
        <f t="shared" si="86"/>
        <v>0</v>
      </c>
      <c r="AC164" s="38">
        <f t="shared" si="86"/>
        <v>0</v>
      </c>
      <c r="AD164" s="38">
        <f t="shared" si="86"/>
        <v>0</v>
      </c>
      <c r="AE164" s="38">
        <f t="shared" si="86"/>
        <v>0</v>
      </c>
      <c r="AF164" s="38">
        <f t="shared" si="86"/>
        <v>0</v>
      </c>
      <c r="AG164" s="172">
        <f t="shared" si="86"/>
        <v>0</v>
      </c>
      <c r="AH164" s="479"/>
      <c r="AI164" s="534"/>
      <c r="AJ164" s="524"/>
      <c r="AK164" s="25"/>
    </row>
    <row r="165" spans="2:37" hidden="1" x14ac:dyDescent="0.15">
      <c r="B165" s="527"/>
      <c r="C165" s="529"/>
      <c r="D165" s="530"/>
      <c r="E165" s="531"/>
      <c r="F165" s="20"/>
      <c r="G165" s="21"/>
      <c r="H165" s="21"/>
      <c r="I165" s="21"/>
      <c r="J165" s="21"/>
      <c r="K165" s="21"/>
      <c r="L165" s="31"/>
      <c r="M165" s="20"/>
      <c r="N165" s="21"/>
      <c r="O165" s="21"/>
      <c r="P165" s="21"/>
      <c r="Q165" s="21"/>
      <c r="R165" s="21"/>
      <c r="S165" s="31"/>
      <c r="T165" s="20"/>
      <c r="U165" s="21"/>
      <c r="V165" s="21"/>
      <c r="W165" s="21"/>
      <c r="X165" s="21"/>
      <c r="Y165" s="21"/>
      <c r="Z165" s="31"/>
      <c r="AA165" s="20"/>
      <c r="AB165" s="21"/>
      <c r="AC165" s="21"/>
      <c r="AD165" s="21"/>
      <c r="AE165" s="21"/>
      <c r="AF165" s="21"/>
      <c r="AG165" s="31"/>
      <c r="AH165" s="479"/>
      <c r="AI165" s="534"/>
      <c r="AJ165" s="524"/>
      <c r="AK165" s="25"/>
    </row>
    <row r="166" spans="2:37" hidden="1" x14ac:dyDescent="0.15">
      <c r="B166" s="527"/>
      <c r="C166" s="529"/>
      <c r="D166" s="530"/>
      <c r="E166" s="531"/>
      <c r="F166" s="26">
        <f t="shared" ref="F166:AG166" si="87">IF(F163="",0,IF($B163="",0,IF($B163="介護従事者",VLOOKUP(F163,$D$39:$AE$58,27,FALSE),IF($B163="看護職員",VLOOKUP(F163,$D$39:$AE$58,27,FALSE),IF($B163="管理者",0,IF($B163="介護支援専門員",0,VLOOKUP(F163,$D$39:$AE$58,27,FALSE)))))))</f>
        <v>0</v>
      </c>
      <c r="G166" s="27">
        <f t="shared" si="87"/>
        <v>0</v>
      </c>
      <c r="H166" s="27">
        <f t="shared" si="87"/>
        <v>0</v>
      </c>
      <c r="I166" s="27">
        <f t="shared" si="87"/>
        <v>0</v>
      </c>
      <c r="J166" s="27">
        <f t="shared" si="87"/>
        <v>0</v>
      </c>
      <c r="K166" s="27">
        <f t="shared" si="87"/>
        <v>0</v>
      </c>
      <c r="L166" s="28">
        <f t="shared" si="87"/>
        <v>0</v>
      </c>
      <c r="M166" s="26">
        <f t="shared" si="87"/>
        <v>0</v>
      </c>
      <c r="N166" s="27">
        <f t="shared" si="87"/>
        <v>0</v>
      </c>
      <c r="O166" s="27">
        <f t="shared" si="87"/>
        <v>0</v>
      </c>
      <c r="P166" s="27">
        <f t="shared" si="87"/>
        <v>0</v>
      </c>
      <c r="Q166" s="27">
        <f t="shared" si="87"/>
        <v>0</v>
      </c>
      <c r="R166" s="27">
        <f t="shared" si="87"/>
        <v>0</v>
      </c>
      <c r="S166" s="28">
        <f t="shared" si="87"/>
        <v>0</v>
      </c>
      <c r="T166" s="26">
        <f t="shared" si="87"/>
        <v>0</v>
      </c>
      <c r="U166" s="27">
        <f t="shared" si="87"/>
        <v>0</v>
      </c>
      <c r="V166" s="27">
        <f t="shared" si="87"/>
        <v>0</v>
      </c>
      <c r="W166" s="27">
        <f t="shared" si="87"/>
        <v>0</v>
      </c>
      <c r="X166" s="27">
        <f t="shared" si="87"/>
        <v>0</v>
      </c>
      <c r="Y166" s="27">
        <f t="shared" si="87"/>
        <v>0</v>
      </c>
      <c r="Z166" s="28">
        <f t="shared" si="87"/>
        <v>0</v>
      </c>
      <c r="AA166" s="26">
        <f t="shared" si="87"/>
        <v>0</v>
      </c>
      <c r="AB166" s="27">
        <f t="shared" si="87"/>
        <v>0</v>
      </c>
      <c r="AC166" s="27">
        <f t="shared" si="87"/>
        <v>0</v>
      </c>
      <c r="AD166" s="27">
        <f t="shared" si="87"/>
        <v>0</v>
      </c>
      <c r="AE166" s="27">
        <f t="shared" si="87"/>
        <v>0</v>
      </c>
      <c r="AF166" s="27">
        <f t="shared" si="87"/>
        <v>0</v>
      </c>
      <c r="AG166" s="28">
        <f t="shared" si="87"/>
        <v>0</v>
      </c>
      <c r="AH166" s="479"/>
      <c r="AI166" s="534"/>
      <c r="AJ166" s="524"/>
      <c r="AK166" s="25"/>
    </row>
    <row r="167" spans="2:37" ht="12.75" hidden="1" thickBot="1" x14ac:dyDescent="0.2">
      <c r="B167" s="528"/>
      <c r="C167" s="496"/>
      <c r="D167" s="497"/>
      <c r="E167" s="532"/>
      <c r="F167" s="20">
        <f t="shared" ref="F167:AG167" si="88">IF(F163="",0,VLOOKUP(F163,$D$39:$AD$58,22,FALSE))</f>
        <v>0</v>
      </c>
      <c r="G167" s="21">
        <f t="shared" si="88"/>
        <v>0</v>
      </c>
      <c r="H167" s="21">
        <f t="shared" si="88"/>
        <v>0</v>
      </c>
      <c r="I167" s="21">
        <f t="shared" si="88"/>
        <v>0</v>
      </c>
      <c r="J167" s="21">
        <f t="shared" si="88"/>
        <v>0</v>
      </c>
      <c r="K167" s="21">
        <f t="shared" si="88"/>
        <v>0</v>
      </c>
      <c r="L167" s="31">
        <f t="shared" si="88"/>
        <v>0</v>
      </c>
      <c r="M167" s="20">
        <f t="shared" si="88"/>
        <v>0</v>
      </c>
      <c r="N167" s="21">
        <f t="shared" si="88"/>
        <v>0</v>
      </c>
      <c r="O167" s="21">
        <f t="shared" si="88"/>
        <v>0</v>
      </c>
      <c r="P167" s="21">
        <f t="shared" si="88"/>
        <v>0</v>
      </c>
      <c r="Q167" s="21">
        <f t="shared" si="88"/>
        <v>0</v>
      </c>
      <c r="R167" s="21">
        <f t="shared" si="88"/>
        <v>0</v>
      </c>
      <c r="S167" s="31">
        <f t="shared" si="88"/>
        <v>0</v>
      </c>
      <c r="T167" s="20">
        <f t="shared" si="88"/>
        <v>0</v>
      </c>
      <c r="U167" s="21">
        <f t="shared" si="88"/>
        <v>0</v>
      </c>
      <c r="V167" s="21">
        <f t="shared" si="88"/>
        <v>0</v>
      </c>
      <c r="W167" s="21">
        <f t="shared" si="88"/>
        <v>0</v>
      </c>
      <c r="X167" s="21">
        <f t="shared" si="88"/>
        <v>0</v>
      </c>
      <c r="Y167" s="21">
        <f t="shared" si="88"/>
        <v>0</v>
      </c>
      <c r="Z167" s="31">
        <f t="shared" si="88"/>
        <v>0</v>
      </c>
      <c r="AA167" s="20">
        <f t="shared" si="88"/>
        <v>0</v>
      </c>
      <c r="AB167" s="21">
        <f t="shared" si="88"/>
        <v>0</v>
      </c>
      <c r="AC167" s="21">
        <f t="shared" si="88"/>
        <v>0</v>
      </c>
      <c r="AD167" s="21">
        <f t="shared" si="88"/>
        <v>0</v>
      </c>
      <c r="AE167" s="21">
        <f t="shared" si="88"/>
        <v>0</v>
      </c>
      <c r="AF167" s="21">
        <f t="shared" si="88"/>
        <v>0</v>
      </c>
      <c r="AG167" s="31">
        <f t="shared" si="88"/>
        <v>0</v>
      </c>
      <c r="AH167" s="533"/>
      <c r="AI167" s="535"/>
      <c r="AJ167" s="536"/>
      <c r="AK167" s="56"/>
    </row>
    <row r="168" spans="2:37" ht="12.75" hidden="1" thickBot="1" x14ac:dyDescent="0.2">
      <c r="B168" s="513" t="s">
        <v>72</v>
      </c>
      <c r="C168" s="514"/>
      <c r="D168" s="514"/>
      <c r="E168" s="515"/>
      <c r="F168" s="136">
        <f t="shared" ref="F168:AG168" si="89">F69+F74+F79+F84++F89+F94+F99+F104+F109+F114+F119+F124+F129+F134+F139+F144+F149+F154+F159+F164</f>
        <v>44</v>
      </c>
      <c r="G168" s="136">
        <f t="shared" si="89"/>
        <v>44</v>
      </c>
      <c r="H168" s="136">
        <f t="shared" si="89"/>
        <v>50</v>
      </c>
      <c r="I168" s="136">
        <f t="shared" si="89"/>
        <v>50</v>
      </c>
      <c r="J168" s="136">
        <f t="shared" si="89"/>
        <v>54</v>
      </c>
      <c r="K168" s="136">
        <f t="shared" si="89"/>
        <v>48</v>
      </c>
      <c r="L168" s="136">
        <f t="shared" si="89"/>
        <v>44</v>
      </c>
      <c r="M168" s="136">
        <f t="shared" si="89"/>
        <v>44</v>
      </c>
      <c r="N168" s="136">
        <f t="shared" si="89"/>
        <v>44</v>
      </c>
      <c r="O168" s="136">
        <f t="shared" si="89"/>
        <v>54</v>
      </c>
      <c r="P168" s="136">
        <f t="shared" si="89"/>
        <v>48</v>
      </c>
      <c r="Q168" s="136">
        <f t="shared" si="89"/>
        <v>44</v>
      </c>
      <c r="R168" s="136">
        <f t="shared" si="89"/>
        <v>50</v>
      </c>
      <c r="S168" s="136">
        <f t="shared" si="89"/>
        <v>42</v>
      </c>
      <c r="T168" s="136">
        <f t="shared" si="89"/>
        <v>44</v>
      </c>
      <c r="U168" s="136">
        <f t="shared" si="89"/>
        <v>48</v>
      </c>
      <c r="V168" s="136">
        <f t="shared" si="89"/>
        <v>54</v>
      </c>
      <c r="W168" s="136">
        <f t="shared" si="89"/>
        <v>50</v>
      </c>
      <c r="X168" s="136">
        <f t="shared" si="89"/>
        <v>50</v>
      </c>
      <c r="Y168" s="136">
        <f t="shared" si="89"/>
        <v>50</v>
      </c>
      <c r="Z168" s="136">
        <f t="shared" si="89"/>
        <v>50</v>
      </c>
      <c r="AA168" s="136">
        <f t="shared" si="89"/>
        <v>42</v>
      </c>
      <c r="AB168" s="136">
        <f t="shared" si="89"/>
        <v>44</v>
      </c>
      <c r="AC168" s="136">
        <f t="shared" si="89"/>
        <v>50</v>
      </c>
      <c r="AD168" s="136">
        <f t="shared" si="89"/>
        <v>50</v>
      </c>
      <c r="AE168" s="136">
        <f t="shared" si="89"/>
        <v>48</v>
      </c>
      <c r="AF168" s="136">
        <f t="shared" si="89"/>
        <v>48</v>
      </c>
      <c r="AG168" s="136">
        <f t="shared" si="89"/>
        <v>50</v>
      </c>
      <c r="AH168" s="84">
        <f>SUM(F168:AG168)</f>
        <v>1338</v>
      </c>
      <c r="AI168" s="516" t="s">
        <v>100</v>
      </c>
      <c r="AJ168" s="517"/>
      <c r="AK168" s="63" t="e">
        <f>ROUNDDOWN((AH168*5)/(28*AJ64),1)</f>
        <v>#DIV/0!</v>
      </c>
    </row>
    <row r="169" spans="2:37" ht="14.25" hidden="1" thickBot="1" x14ac:dyDescent="0.2">
      <c r="B169" s="518" t="s">
        <v>32</v>
      </c>
      <c r="C169" s="519"/>
      <c r="D169" s="519"/>
      <c r="E169" s="520"/>
      <c r="F169" s="108"/>
      <c r="G169" s="109"/>
      <c r="H169" s="109"/>
      <c r="I169" s="109"/>
      <c r="J169" s="109"/>
      <c r="K169" s="109"/>
      <c r="L169" s="112"/>
      <c r="M169" s="108"/>
      <c r="N169" s="109"/>
      <c r="O169" s="109"/>
      <c r="P169" s="109"/>
      <c r="Q169" s="109"/>
      <c r="R169" s="109"/>
      <c r="S169" s="110"/>
      <c r="T169" s="108"/>
      <c r="U169" s="109"/>
      <c r="V169" s="109"/>
      <c r="W169" s="109"/>
      <c r="X169" s="109"/>
      <c r="Y169" s="109"/>
      <c r="Z169" s="110"/>
      <c r="AA169" s="111"/>
      <c r="AB169" s="109"/>
      <c r="AC169" s="109"/>
      <c r="AD169" s="109"/>
      <c r="AE169" s="109"/>
      <c r="AF169" s="109"/>
      <c r="AG169" s="112"/>
      <c r="AH169" s="521" t="s">
        <v>33</v>
      </c>
      <c r="AI169" s="516"/>
      <c r="AJ169" s="522"/>
      <c r="AK169" s="113" t="s">
        <v>73</v>
      </c>
    </row>
    <row r="170" spans="2:37" ht="12.75" hidden="1" thickBot="1" x14ac:dyDescent="0.2">
      <c r="B170" s="507" t="s">
        <v>75</v>
      </c>
      <c r="C170" s="508"/>
      <c r="D170" s="508"/>
      <c r="E170" s="509"/>
      <c r="F170" s="133">
        <v>15</v>
      </c>
      <c r="G170" s="134">
        <v>15</v>
      </c>
      <c r="H170" s="134">
        <v>15</v>
      </c>
      <c r="I170" s="134">
        <v>15</v>
      </c>
      <c r="J170" s="134">
        <v>15</v>
      </c>
      <c r="K170" s="134">
        <v>15</v>
      </c>
      <c r="L170" s="135">
        <v>15</v>
      </c>
      <c r="M170" s="133">
        <v>15</v>
      </c>
      <c r="N170" s="134">
        <v>15</v>
      </c>
      <c r="O170" s="134">
        <v>15</v>
      </c>
      <c r="P170" s="134">
        <v>15</v>
      </c>
      <c r="Q170" s="134">
        <v>15</v>
      </c>
      <c r="R170" s="134">
        <v>15</v>
      </c>
      <c r="S170" s="135">
        <v>15</v>
      </c>
      <c r="T170" s="133">
        <v>15</v>
      </c>
      <c r="U170" s="134">
        <v>15</v>
      </c>
      <c r="V170" s="134">
        <v>15</v>
      </c>
      <c r="W170" s="134">
        <v>15</v>
      </c>
      <c r="X170" s="134">
        <v>15</v>
      </c>
      <c r="Y170" s="134">
        <v>15</v>
      </c>
      <c r="Z170" s="135">
        <v>15</v>
      </c>
      <c r="AA170" s="133">
        <v>15</v>
      </c>
      <c r="AB170" s="134">
        <v>15</v>
      </c>
      <c r="AC170" s="134">
        <v>15</v>
      </c>
      <c r="AD170" s="134">
        <v>15</v>
      </c>
      <c r="AE170" s="134">
        <v>15</v>
      </c>
      <c r="AF170" s="134">
        <v>15</v>
      </c>
      <c r="AG170" s="135">
        <v>15</v>
      </c>
      <c r="AH170" s="510"/>
      <c r="AI170" s="511"/>
      <c r="AJ170" s="511"/>
      <c r="AK170" s="512"/>
    </row>
    <row r="171" spans="2:37" ht="12.75" hidden="1" thickBot="1" x14ac:dyDescent="0.2">
      <c r="B171" s="507" t="s">
        <v>74</v>
      </c>
      <c r="C171" s="508"/>
      <c r="D171" s="508"/>
      <c r="E171" s="509"/>
      <c r="F171" s="133">
        <v>9</v>
      </c>
      <c r="G171" s="134">
        <v>9</v>
      </c>
      <c r="H171" s="134">
        <v>9</v>
      </c>
      <c r="I171" s="134">
        <v>9</v>
      </c>
      <c r="J171" s="134">
        <v>9</v>
      </c>
      <c r="K171" s="134">
        <v>9</v>
      </c>
      <c r="L171" s="135">
        <v>9</v>
      </c>
      <c r="M171" s="133">
        <v>9</v>
      </c>
      <c r="N171" s="134">
        <v>9</v>
      </c>
      <c r="O171" s="134">
        <v>9</v>
      </c>
      <c r="P171" s="134">
        <v>9</v>
      </c>
      <c r="Q171" s="134">
        <v>9</v>
      </c>
      <c r="R171" s="134">
        <v>9</v>
      </c>
      <c r="S171" s="135">
        <v>9</v>
      </c>
      <c r="T171" s="133">
        <v>9</v>
      </c>
      <c r="U171" s="134">
        <v>9</v>
      </c>
      <c r="V171" s="134">
        <v>9</v>
      </c>
      <c r="W171" s="134">
        <v>9</v>
      </c>
      <c r="X171" s="134">
        <v>9</v>
      </c>
      <c r="Y171" s="134">
        <v>9</v>
      </c>
      <c r="Z171" s="135">
        <v>9</v>
      </c>
      <c r="AA171" s="133">
        <v>9</v>
      </c>
      <c r="AB171" s="134">
        <v>9</v>
      </c>
      <c r="AC171" s="134">
        <v>9</v>
      </c>
      <c r="AD171" s="134">
        <v>9</v>
      </c>
      <c r="AE171" s="134">
        <v>9</v>
      </c>
      <c r="AF171" s="134">
        <v>9</v>
      </c>
      <c r="AG171" s="135">
        <v>9</v>
      </c>
      <c r="AH171" s="510"/>
      <c r="AI171" s="511"/>
      <c r="AJ171" s="511"/>
      <c r="AK171" s="512"/>
    </row>
  </sheetData>
  <sheetProtection selectLockedCells="1"/>
  <mergeCells count="232">
    <mergeCell ref="P7:Q7"/>
    <mergeCell ref="AJ7:AK8"/>
    <mergeCell ref="B8:P8"/>
    <mergeCell ref="Y8:AI8"/>
    <mergeCell ref="K7:N7"/>
    <mergeCell ref="C9:E9"/>
    <mergeCell ref="AH9:AI9"/>
    <mergeCell ref="AJ9:AK9"/>
    <mergeCell ref="B33:E33"/>
    <mergeCell ref="AI33:AJ33"/>
    <mergeCell ref="B34:E34"/>
    <mergeCell ref="AH34:AJ34"/>
    <mergeCell ref="B35:E35"/>
    <mergeCell ref="AH35:AK35"/>
    <mergeCell ref="T10:Z10"/>
    <mergeCell ref="AA10:AG10"/>
    <mergeCell ref="AH10:AH12"/>
    <mergeCell ref="AI10:AI12"/>
    <mergeCell ref="AJ10:AJ12"/>
    <mergeCell ref="AK10:AK12"/>
    <mergeCell ref="B10:B12"/>
    <mergeCell ref="C10:C12"/>
    <mergeCell ref="D10:D12"/>
    <mergeCell ref="E10:E12"/>
    <mergeCell ref="F10:L10"/>
    <mergeCell ref="M10:S10"/>
    <mergeCell ref="U39:V39"/>
    <mergeCell ref="Y39:Z39"/>
    <mergeCell ref="AD39:AE39"/>
    <mergeCell ref="U40:V40"/>
    <mergeCell ref="Y40:Z40"/>
    <mergeCell ref="AD40:AE40"/>
    <mergeCell ref="B36:E36"/>
    <mergeCell ref="AH36:AK36"/>
    <mergeCell ref="F38:N38"/>
    <mergeCell ref="O38:T38"/>
    <mergeCell ref="X38:AA38"/>
    <mergeCell ref="AB38:AG38"/>
    <mergeCell ref="U43:V43"/>
    <mergeCell ref="Y43:Z43"/>
    <mergeCell ref="AD43:AE43"/>
    <mergeCell ref="U44:V44"/>
    <mergeCell ref="Y44:Z44"/>
    <mergeCell ref="AD44:AE44"/>
    <mergeCell ref="U41:V41"/>
    <mergeCell ref="Y41:Z41"/>
    <mergeCell ref="AD41:AE41"/>
    <mergeCell ref="U42:V42"/>
    <mergeCell ref="Y42:Z42"/>
    <mergeCell ref="AD42:AE42"/>
    <mergeCell ref="Y47:Z47"/>
    <mergeCell ref="AD47:AE47"/>
    <mergeCell ref="Y48:Z48"/>
    <mergeCell ref="AD48:AE48"/>
    <mergeCell ref="Y49:Z49"/>
    <mergeCell ref="AD49:AE49"/>
    <mergeCell ref="U45:V45"/>
    <mergeCell ref="Y45:Z45"/>
    <mergeCell ref="AD45:AE45"/>
    <mergeCell ref="U46:V46"/>
    <mergeCell ref="Y46:Z46"/>
    <mergeCell ref="AD46:AE46"/>
    <mergeCell ref="Y53:Z53"/>
    <mergeCell ref="AD53:AE53"/>
    <mergeCell ref="Y54:Z54"/>
    <mergeCell ref="AD54:AE54"/>
    <mergeCell ref="Y55:Z55"/>
    <mergeCell ref="AD55:AE55"/>
    <mergeCell ref="Y50:Z50"/>
    <mergeCell ref="AD50:AE50"/>
    <mergeCell ref="U51:V51"/>
    <mergeCell ref="Y51:Z51"/>
    <mergeCell ref="AD51:AE51"/>
    <mergeCell ref="Y52:Z52"/>
    <mergeCell ref="AD52:AE52"/>
    <mergeCell ref="U58:V58"/>
    <mergeCell ref="Y58:Z58"/>
    <mergeCell ref="AD58:AE58"/>
    <mergeCell ref="B68:B72"/>
    <mergeCell ref="C68:C72"/>
    <mergeCell ref="D68:D72"/>
    <mergeCell ref="E68:E72"/>
    <mergeCell ref="U56:V56"/>
    <mergeCell ref="Y56:Z56"/>
    <mergeCell ref="AD56:AE56"/>
    <mergeCell ref="U57:V57"/>
    <mergeCell ref="Y57:Z57"/>
    <mergeCell ref="AD57:AE57"/>
    <mergeCell ref="AH68:AH72"/>
    <mergeCell ref="AI68:AI72"/>
    <mergeCell ref="AJ68:AJ72"/>
    <mergeCell ref="B73:B77"/>
    <mergeCell ref="C73:C77"/>
    <mergeCell ref="D73:D77"/>
    <mergeCell ref="E73:E77"/>
    <mergeCell ref="AH73:AH77"/>
    <mergeCell ref="AI73:AI77"/>
    <mergeCell ref="AJ73:AJ77"/>
    <mergeCell ref="AJ78:AJ82"/>
    <mergeCell ref="B83:B87"/>
    <mergeCell ref="C83:C87"/>
    <mergeCell ref="D83:D87"/>
    <mergeCell ref="E83:E87"/>
    <mergeCell ref="AH83:AH87"/>
    <mergeCell ref="AI83:AI87"/>
    <mergeCell ref="AJ83:AJ87"/>
    <mergeCell ref="B78:B82"/>
    <mergeCell ref="C78:C82"/>
    <mergeCell ref="D78:D82"/>
    <mergeCell ref="E78:E82"/>
    <mergeCell ref="AH78:AH82"/>
    <mergeCell ref="AI78:AI82"/>
    <mergeCell ref="AJ88:AJ92"/>
    <mergeCell ref="B93:B97"/>
    <mergeCell ref="C93:C97"/>
    <mergeCell ref="D93:D97"/>
    <mergeCell ref="E93:E97"/>
    <mergeCell ref="AH93:AH97"/>
    <mergeCell ref="AI93:AI97"/>
    <mergeCell ref="AJ93:AJ97"/>
    <mergeCell ref="B88:B92"/>
    <mergeCell ref="C88:C92"/>
    <mergeCell ref="D88:D92"/>
    <mergeCell ref="E88:E92"/>
    <mergeCell ref="AH88:AH92"/>
    <mergeCell ref="AI88:AI92"/>
    <mergeCell ref="AJ98:AJ102"/>
    <mergeCell ref="B103:B107"/>
    <mergeCell ref="C103:C107"/>
    <mergeCell ref="D103:D107"/>
    <mergeCell ref="E103:E107"/>
    <mergeCell ref="AH103:AH107"/>
    <mergeCell ref="AI103:AI107"/>
    <mergeCell ref="AJ103:AJ107"/>
    <mergeCell ref="B98:B102"/>
    <mergeCell ref="C98:C102"/>
    <mergeCell ref="D98:D102"/>
    <mergeCell ref="E98:E102"/>
    <mergeCell ref="AH98:AH102"/>
    <mergeCell ref="AI98:AI102"/>
    <mergeCell ref="AJ108:AJ112"/>
    <mergeCell ref="B113:B117"/>
    <mergeCell ref="C113:C117"/>
    <mergeCell ref="D113:D117"/>
    <mergeCell ref="E113:E117"/>
    <mergeCell ref="AH113:AH117"/>
    <mergeCell ref="AI113:AI117"/>
    <mergeCell ref="AJ113:AJ117"/>
    <mergeCell ref="B108:B112"/>
    <mergeCell ref="C108:C112"/>
    <mergeCell ref="D108:D112"/>
    <mergeCell ref="E108:E112"/>
    <mergeCell ref="AH108:AH112"/>
    <mergeCell ref="AI108:AI112"/>
    <mergeCell ref="AJ118:AJ122"/>
    <mergeCell ref="B123:B127"/>
    <mergeCell ref="C123:C127"/>
    <mergeCell ref="D123:D127"/>
    <mergeCell ref="E123:E127"/>
    <mergeCell ref="AH123:AH127"/>
    <mergeCell ref="AI123:AI127"/>
    <mergeCell ref="AJ123:AJ127"/>
    <mergeCell ref="B118:B122"/>
    <mergeCell ref="C118:C122"/>
    <mergeCell ref="D118:D122"/>
    <mergeCell ref="E118:E122"/>
    <mergeCell ref="AH118:AH122"/>
    <mergeCell ref="AI118:AI122"/>
    <mergeCell ref="AJ128:AJ132"/>
    <mergeCell ref="B133:B137"/>
    <mergeCell ref="C133:C137"/>
    <mergeCell ref="D133:D137"/>
    <mergeCell ref="E133:E137"/>
    <mergeCell ref="AH133:AH137"/>
    <mergeCell ref="AI133:AI137"/>
    <mergeCell ref="AJ133:AJ137"/>
    <mergeCell ref="B128:B132"/>
    <mergeCell ref="C128:C132"/>
    <mergeCell ref="D128:D132"/>
    <mergeCell ref="E128:E132"/>
    <mergeCell ref="AH128:AH132"/>
    <mergeCell ref="AI128:AI132"/>
    <mergeCell ref="AJ138:AJ142"/>
    <mergeCell ref="B143:B147"/>
    <mergeCell ref="C143:C147"/>
    <mergeCell ref="D143:D147"/>
    <mergeCell ref="E143:E147"/>
    <mergeCell ref="AH143:AH147"/>
    <mergeCell ref="AI143:AI147"/>
    <mergeCell ref="AJ143:AJ147"/>
    <mergeCell ref="B138:B142"/>
    <mergeCell ref="C138:C142"/>
    <mergeCell ref="D138:D142"/>
    <mergeCell ref="E138:E142"/>
    <mergeCell ref="AH138:AH142"/>
    <mergeCell ref="AI138:AI142"/>
    <mergeCell ref="AJ148:AJ152"/>
    <mergeCell ref="B153:B157"/>
    <mergeCell ref="C153:C157"/>
    <mergeCell ref="D153:D157"/>
    <mergeCell ref="E153:E157"/>
    <mergeCell ref="AH153:AH157"/>
    <mergeCell ref="AI153:AI157"/>
    <mergeCell ref="AJ153:AJ157"/>
    <mergeCell ref="B148:B152"/>
    <mergeCell ref="C148:C152"/>
    <mergeCell ref="D148:D152"/>
    <mergeCell ref="E148:E152"/>
    <mergeCell ref="AH148:AH152"/>
    <mergeCell ref="AI148:AI152"/>
    <mergeCell ref="B171:E171"/>
    <mergeCell ref="AH171:AK171"/>
    <mergeCell ref="B168:E168"/>
    <mergeCell ref="AI168:AJ168"/>
    <mergeCell ref="B169:E169"/>
    <mergeCell ref="AH169:AJ169"/>
    <mergeCell ref="B170:E170"/>
    <mergeCell ref="AH170:AK170"/>
    <mergeCell ref="AJ158:AJ162"/>
    <mergeCell ref="B163:B167"/>
    <mergeCell ref="C163:C167"/>
    <mergeCell ref="D163:D167"/>
    <mergeCell ref="E163:E167"/>
    <mergeCell ref="AH163:AH167"/>
    <mergeCell ref="AI163:AI167"/>
    <mergeCell ref="AJ163:AJ167"/>
    <mergeCell ref="B158:B162"/>
    <mergeCell ref="C158:C162"/>
    <mergeCell ref="D158:D162"/>
    <mergeCell ref="E158:E162"/>
    <mergeCell ref="AH158:AH162"/>
    <mergeCell ref="AI158:AI162"/>
  </mergeCells>
  <phoneticPr fontId="3"/>
  <dataValidations count="17">
    <dataValidation type="list" allowBlank="1" showInputMessage="1" showErrorMessage="1" promptTitle="曜日の設定" prompt="当該月の１日の曜日を選んでください_x000a__x000a_" sqref="F12">
      <formula1>"月,火,水,木,金,土,日"</formula1>
    </dataValidation>
    <dataValidation type="decimal" allowBlank="1" showInputMessage="1" showErrorMessage="1" error="32時間以上40時間以下としてください。" sqref="AJ9:AK9">
      <formula1>32</formula1>
      <formula2>40</formula2>
    </dataValidation>
    <dataValidation allowBlank="1" showInputMessage="1" showErrorMessage="1" promptTitle="事業所名" sqref="Y8:AI8"/>
    <dataValidation type="list" allowBlank="1" showInputMessage="1" showErrorMessage="1" promptTitle="日中の勤務時間帯の入力" prompt="事業所ごとに設定されている「夜間及び深夜の時間帯以外の時間帯」を入力してください。" sqref="N9 I9">
      <formula1>"0,15,30,45"</formula1>
    </dataValidation>
    <dataValidation type="list" allowBlank="1" showInputMessage="1" showErrorMessage="1" promptTitle="日中の勤務時間帯の入力" prompt="事業所ごとに設定されている「夜間及び深夜の時間帯以外の時間帯」を入力してください。" sqref="L9">
      <formula1>"16,17,18,19,20,21,22,23,24"</formula1>
    </dataValidation>
    <dataValidation type="list" allowBlank="1" showInputMessage="1" showErrorMessage="1" promptTitle="日中の勤務時間帯の入力" prompt="事業所ごとに設定されている「夜間及び深夜の時間帯以外の時間帯」を入力してください。" sqref="G9">
      <formula1>"5,6,7,8,9,10"</formula1>
    </dataValidation>
    <dataValidation type="list" allowBlank="1" showInputMessage="1" showErrorMessage="1" sqref="C68:C167 C13:C32">
      <formula1>"常,非"</formula1>
    </dataValidation>
    <dataValidation type="list" allowBlank="1" showInputMessage="1" showErrorMessage="1" sqref="D68:D167 D13:D32">
      <formula1>"専,兼"</formula1>
    </dataValidation>
    <dataValidation type="list" allowBlank="1" showInputMessage="1" showErrorMessage="1" sqref="F68:AG68 F158:AG158 F153:AG153 F148:AG148 F143:AG143 F133:AG133 F123:AG123 F128:AG128 F83:AG83 F118:AG118 F113:AG113 F108:AG108 F103:AG103 F98:AG98 F93:AG93 F88:AG88 F78:AG78 F73:AG73 F138:AG138 F163:AG163 F27:AG32">
      <formula1>$D$38:$D$58</formula1>
    </dataValidation>
    <dataValidation type="list" allowBlank="1" showInputMessage="1" showErrorMessage="1" sqref="B68:B167 B13:B32">
      <formula1>"管理者,介護支援専門員,介護従事者,看護職員"</formula1>
    </dataValidation>
    <dataValidation type="list" allowBlank="1" showInputMessage="1" showErrorMessage="1" sqref="AK34 AK169">
      <formula1>"事業所内,オンコール体制"</formula1>
    </dataValidation>
    <dataValidation type="list" allowBlank="1" showInputMessage="1" showErrorMessage="1" sqref="R39:R58 M39:M58 H39:H58">
      <formula1>"0,15,30,45"</formula1>
    </dataValidation>
    <dataValidation type="textLength" allowBlank="1" showInputMessage="1" showErrorMessage="1" error="2文字以内で設定してください" sqref="D39:D58">
      <formula1>1</formula1>
      <formula2>2</formula2>
    </dataValidation>
    <dataValidation type="list" allowBlank="1" showInputMessage="1" showErrorMessage="1" sqref="F39:F58">
      <formula1>"0,1,2,3,4,5,6,7,8,9,10,11,12,13,14,15,16,17,18,19,20,21,22,23"</formula1>
    </dataValidation>
    <dataValidation type="list" allowBlank="1" showInputMessage="1" showErrorMessage="1" sqref="K39:K58">
      <formula1>"1,2,3,4,5,6,7,8,9,10,11,12,13,14,15,16,17,18,19,20,21,22,23,24"</formula1>
    </dataValidation>
    <dataValidation type="list" operator="greaterThanOrEqual" allowBlank="1" showInputMessage="1" showErrorMessage="1" sqref="P39:P58">
      <formula1>"0,1,2"</formula1>
    </dataValidation>
    <dataValidation type="list" allowBlank="1" showInputMessage="1" showErrorMessage="1" sqref="F13:AG26">
      <formula1>$D$32:$D$52</formula1>
    </dataValidation>
  </dataValidations>
  <pageMargins left="0.25" right="0.25" top="0.75" bottom="0.75" header="0.3" footer="0.3"/>
  <pageSetup paperSize="9" scale="95" orientation="landscape" r:id="rId1"/>
  <headerFooter alignWithMargins="0"/>
  <rowBreaks count="1" manualBreakCount="1">
    <brk id="37" min="1" max="3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3:AK174"/>
  <sheetViews>
    <sheetView showGridLines="0" view="pageBreakPreview" topLeftCell="A40" zoomScaleNormal="100" zoomScaleSheetLayoutView="100" workbookViewId="0">
      <selection activeCell="B7" sqref="B7"/>
    </sheetView>
  </sheetViews>
  <sheetFormatPr defaultRowHeight="12" x14ac:dyDescent="0.15"/>
  <cols>
    <col min="1" max="1" width="2.75" style="1" customWidth="1"/>
    <col min="2" max="2" width="10.25" style="1" customWidth="1"/>
    <col min="3" max="3" width="3.375" style="1" customWidth="1"/>
    <col min="4" max="4" width="3" style="1" customWidth="1"/>
    <col min="5" max="5" width="10.75" style="1" customWidth="1"/>
    <col min="6" max="33" width="3" style="114" customWidth="1"/>
    <col min="34" max="34" width="5.5" style="1" customWidth="1"/>
    <col min="35" max="35" width="8" style="1" customWidth="1"/>
    <col min="36" max="36" width="7.375" style="1" customWidth="1"/>
    <col min="37" max="37" width="11" style="1" customWidth="1"/>
    <col min="38" max="16384" width="9" style="1"/>
  </cols>
  <sheetData>
    <row r="3" spans="2:37" x14ac:dyDescent="0.15">
      <c r="AB3" s="124"/>
    </row>
    <row r="6" spans="2:37" ht="12.75" thickBot="1" x14ac:dyDescent="0.2"/>
    <row r="7" spans="2:37" ht="16.5" customHeight="1" thickBot="1" x14ac:dyDescent="0.2">
      <c r="B7" s="12" t="s">
        <v>0</v>
      </c>
      <c r="C7" s="2"/>
      <c r="K7" s="574"/>
      <c r="L7" s="575"/>
      <c r="M7" s="575"/>
      <c r="N7" s="576"/>
      <c r="O7" s="217" t="s">
        <v>9</v>
      </c>
      <c r="P7" s="421"/>
      <c r="Q7" s="423"/>
      <c r="R7" s="216" t="s">
        <v>10</v>
      </c>
      <c r="S7" s="216" t="s">
        <v>11</v>
      </c>
      <c r="T7" s="3"/>
      <c r="U7" s="3"/>
      <c r="V7" s="164" t="s">
        <v>78</v>
      </c>
      <c r="AA7" s="116"/>
      <c r="AB7" s="116"/>
      <c r="AC7" s="116"/>
      <c r="AD7" s="116"/>
      <c r="AE7" s="116"/>
      <c r="AF7" s="116"/>
      <c r="AG7" s="116"/>
      <c r="AH7" s="14"/>
      <c r="AI7" s="14"/>
      <c r="AJ7" s="565" t="s">
        <v>59</v>
      </c>
      <c r="AK7" s="566"/>
    </row>
    <row r="8" spans="2:37" ht="16.5" customHeight="1" thickBot="1" x14ac:dyDescent="0.2">
      <c r="B8" s="425" t="s">
        <v>71</v>
      </c>
      <c r="C8" s="425"/>
      <c r="D8" s="425"/>
      <c r="E8" s="425"/>
      <c r="F8" s="425"/>
      <c r="G8" s="425"/>
      <c r="H8" s="425"/>
      <c r="I8" s="425"/>
      <c r="J8" s="425"/>
      <c r="K8" s="425"/>
      <c r="L8" s="425"/>
      <c r="M8" s="425"/>
      <c r="N8" s="425"/>
      <c r="O8" s="425"/>
      <c r="P8" s="425"/>
      <c r="Q8" s="117"/>
      <c r="R8" s="3"/>
      <c r="S8" s="118"/>
      <c r="T8" s="118"/>
      <c r="V8" s="165" t="s">
        <v>13</v>
      </c>
      <c r="X8" s="118"/>
      <c r="Y8" s="426"/>
      <c r="Z8" s="427"/>
      <c r="AA8" s="427"/>
      <c r="AB8" s="427"/>
      <c r="AC8" s="427"/>
      <c r="AD8" s="427"/>
      <c r="AE8" s="427"/>
      <c r="AF8" s="427"/>
      <c r="AG8" s="427"/>
      <c r="AH8" s="427"/>
      <c r="AI8" s="428"/>
      <c r="AJ8" s="566"/>
      <c r="AK8" s="566"/>
    </row>
    <row r="9" spans="2:37" ht="23.25" customHeight="1" thickBot="1" x14ac:dyDescent="0.2">
      <c r="B9" s="17"/>
      <c r="C9" s="429"/>
      <c r="D9" s="429"/>
      <c r="E9" s="429"/>
      <c r="F9" s="119"/>
      <c r="G9" s="120"/>
      <c r="H9" s="119" t="s">
        <v>14</v>
      </c>
      <c r="I9" s="120"/>
      <c r="J9" s="119" t="s">
        <v>15</v>
      </c>
      <c r="K9" s="119" t="s">
        <v>16</v>
      </c>
      <c r="L9" s="120"/>
      <c r="M9" s="119" t="s">
        <v>14</v>
      </c>
      <c r="N9" s="120"/>
      <c r="O9" s="119" t="s">
        <v>15</v>
      </c>
      <c r="P9" s="119"/>
      <c r="Q9" s="119"/>
      <c r="R9" s="121"/>
      <c r="S9" s="122"/>
      <c r="T9" s="131" t="s">
        <v>69</v>
      </c>
      <c r="U9" s="3"/>
      <c r="V9" s="122"/>
      <c r="W9" s="122"/>
      <c r="X9" s="122"/>
      <c r="Y9" s="130"/>
      <c r="Z9" s="130"/>
      <c r="AA9" s="130"/>
      <c r="AB9" s="130"/>
      <c r="AC9" s="130"/>
      <c r="AD9" s="130"/>
      <c r="AE9" s="130"/>
      <c r="AF9" s="130"/>
      <c r="AG9" s="130"/>
      <c r="AH9" s="570" t="s">
        <v>70</v>
      </c>
      <c r="AI9" s="571"/>
      <c r="AJ9" s="577"/>
      <c r="AK9" s="578"/>
    </row>
    <row r="10" spans="2:37"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555" t="s">
        <v>66</v>
      </c>
      <c r="AI10" s="558" t="s">
        <v>67</v>
      </c>
      <c r="AJ10" s="561" t="s">
        <v>18</v>
      </c>
      <c r="AK10" s="563" t="s">
        <v>61</v>
      </c>
    </row>
    <row r="11" spans="2:37" ht="19.5" customHeight="1" x14ac:dyDescent="0.15">
      <c r="B11" s="439"/>
      <c r="C11" s="442"/>
      <c r="D11" s="445"/>
      <c r="E11" s="448"/>
      <c r="F11" s="100">
        <v>1</v>
      </c>
      <c r="G11" s="123">
        <v>2</v>
      </c>
      <c r="H11" s="123">
        <v>3</v>
      </c>
      <c r="I11" s="123">
        <v>4</v>
      </c>
      <c r="J11" s="123">
        <v>5</v>
      </c>
      <c r="K11" s="123">
        <v>6</v>
      </c>
      <c r="L11" s="101">
        <v>7</v>
      </c>
      <c r="M11" s="100">
        <v>8</v>
      </c>
      <c r="N11" s="123">
        <v>9</v>
      </c>
      <c r="O11" s="123">
        <v>10</v>
      </c>
      <c r="P11" s="123">
        <v>11</v>
      </c>
      <c r="Q11" s="123">
        <v>12</v>
      </c>
      <c r="R11" s="123">
        <v>13</v>
      </c>
      <c r="S11" s="103">
        <v>14</v>
      </c>
      <c r="T11" s="100">
        <v>15</v>
      </c>
      <c r="U11" s="123">
        <v>16</v>
      </c>
      <c r="V11" s="123">
        <v>17</v>
      </c>
      <c r="W11" s="123">
        <v>18</v>
      </c>
      <c r="X11" s="123">
        <v>19</v>
      </c>
      <c r="Y11" s="123">
        <v>20</v>
      </c>
      <c r="Z11" s="103">
        <v>21</v>
      </c>
      <c r="AA11" s="102">
        <v>22</v>
      </c>
      <c r="AB11" s="123">
        <v>23</v>
      </c>
      <c r="AC11" s="123">
        <v>24</v>
      </c>
      <c r="AD11" s="123">
        <v>25</v>
      </c>
      <c r="AE11" s="123">
        <v>26</v>
      </c>
      <c r="AF11" s="123">
        <v>27</v>
      </c>
      <c r="AG11" s="103">
        <v>28</v>
      </c>
      <c r="AH11" s="556"/>
      <c r="AI11" s="559"/>
      <c r="AJ11" s="562"/>
      <c r="AK11" s="564"/>
    </row>
    <row r="12" spans="2:37" ht="19.5" customHeight="1" thickBot="1" x14ac:dyDescent="0.2">
      <c r="B12" s="440"/>
      <c r="C12" s="443"/>
      <c r="D12" s="446"/>
      <c r="E12" s="449"/>
      <c r="F12" s="99"/>
      <c r="G12" s="206" t="b">
        <f>IF(F12="月","火",IF(F12="火","水",IF(F12="水","木",IF(F12="木","金",IF(F12="金","土",IF(F12="土","日",IF(F12="日","月")))))))</f>
        <v>0</v>
      </c>
      <c r="H12" s="206" t="b">
        <f t="shared" ref="H12:AG12" si="0">IF(G12="月","火",IF(G12="火","水",IF(G12="水","木",IF(G12="木","金",IF(G12="金","土",IF(G12="土","日",IF(G12="日","月")))))))</f>
        <v>0</v>
      </c>
      <c r="I12" s="206" t="b">
        <f t="shared" si="0"/>
        <v>0</v>
      </c>
      <c r="J12" s="206" t="b">
        <f t="shared" si="0"/>
        <v>0</v>
      </c>
      <c r="K12" s="206" t="b">
        <f t="shared" si="0"/>
        <v>0</v>
      </c>
      <c r="L12" s="207" t="b">
        <f t="shared" si="0"/>
        <v>0</v>
      </c>
      <c r="M12" s="208" t="b">
        <f t="shared" si="0"/>
        <v>0</v>
      </c>
      <c r="N12" s="206" t="b">
        <f t="shared" si="0"/>
        <v>0</v>
      </c>
      <c r="O12" s="206" t="b">
        <f t="shared" si="0"/>
        <v>0</v>
      </c>
      <c r="P12" s="206" t="b">
        <f t="shared" si="0"/>
        <v>0</v>
      </c>
      <c r="Q12" s="206" t="b">
        <f t="shared" si="0"/>
        <v>0</v>
      </c>
      <c r="R12" s="206" t="b">
        <f t="shared" si="0"/>
        <v>0</v>
      </c>
      <c r="S12" s="207" t="b">
        <f t="shared" si="0"/>
        <v>0</v>
      </c>
      <c r="T12" s="208" t="b">
        <f t="shared" si="0"/>
        <v>0</v>
      </c>
      <c r="U12" s="206" t="b">
        <f t="shared" si="0"/>
        <v>0</v>
      </c>
      <c r="V12" s="206" t="b">
        <f t="shared" si="0"/>
        <v>0</v>
      </c>
      <c r="W12" s="206" t="b">
        <f t="shared" si="0"/>
        <v>0</v>
      </c>
      <c r="X12" s="206" t="b">
        <f t="shared" si="0"/>
        <v>0</v>
      </c>
      <c r="Y12" s="206" t="b">
        <f t="shared" si="0"/>
        <v>0</v>
      </c>
      <c r="Z12" s="207" t="b">
        <f t="shared" si="0"/>
        <v>0</v>
      </c>
      <c r="AA12" s="208" t="b">
        <f t="shared" si="0"/>
        <v>0</v>
      </c>
      <c r="AB12" s="206" t="b">
        <f t="shared" si="0"/>
        <v>0</v>
      </c>
      <c r="AC12" s="206" t="b">
        <f t="shared" si="0"/>
        <v>0</v>
      </c>
      <c r="AD12" s="206" t="b">
        <f t="shared" si="0"/>
        <v>0</v>
      </c>
      <c r="AE12" s="206" t="b">
        <f t="shared" si="0"/>
        <v>0</v>
      </c>
      <c r="AF12" s="206" t="b">
        <f t="shared" si="0"/>
        <v>0</v>
      </c>
      <c r="AG12" s="206" t="b">
        <f t="shared" si="0"/>
        <v>0</v>
      </c>
      <c r="AH12" s="557"/>
      <c r="AI12" s="560"/>
      <c r="AJ12" s="562"/>
      <c r="AK12" s="564"/>
    </row>
    <row r="13" spans="2:37" ht="15" customHeight="1" x14ac:dyDescent="0.15">
      <c r="B13" s="419"/>
      <c r="C13" s="412"/>
      <c r="D13" s="414"/>
      <c r="E13" s="416"/>
      <c r="F13" s="104"/>
      <c r="G13" s="105"/>
      <c r="H13" s="105"/>
      <c r="I13" s="105"/>
      <c r="J13" s="105"/>
      <c r="K13" s="105"/>
      <c r="L13" s="107"/>
      <c r="M13" s="104"/>
      <c r="N13" s="105"/>
      <c r="O13" s="105"/>
      <c r="P13" s="105"/>
      <c r="Q13" s="105"/>
      <c r="R13" s="105"/>
      <c r="S13" s="107"/>
      <c r="T13" s="104"/>
      <c r="U13" s="105"/>
      <c r="V13" s="105"/>
      <c r="W13" s="105"/>
      <c r="X13" s="105"/>
      <c r="Y13" s="105"/>
      <c r="Z13" s="107"/>
      <c r="AA13" s="104"/>
      <c r="AB13" s="105"/>
      <c r="AC13" s="105"/>
      <c r="AD13" s="105"/>
      <c r="AE13" s="105"/>
      <c r="AF13" s="105"/>
      <c r="AG13" s="107"/>
      <c r="AH13" s="381" t="str">
        <f>""&amp;AH68</f>
        <v>0</v>
      </c>
      <c r="AI13" s="406">
        <f t="shared" ref="AI13:AI32" si="1">ROUNDDOWN(AH13/4,1)</f>
        <v>0</v>
      </c>
      <c r="AJ13" s="384" t="e">
        <f>MIN(AI13/AJ$9,2)</f>
        <v>#DIV/0!</v>
      </c>
      <c r="AK13" s="19"/>
    </row>
    <row r="14" spans="2:37" ht="15" customHeight="1" x14ac:dyDescent="0.15">
      <c r="B14" s="407"/>
      <c r="C14" s="408"/>
      <c r="D14" s="409"/>
      <c r="E14" s="410"/>
      <c r="F14" s="104"/>
      <c r="G14" s="105"/>
      <c r="H14" s="105"/>
      <c r="I14" s="105"/>
      <c r="J14" s="105"/>
      <c r="K14" s="105"/>
      <c r="L14" s="107"/>
      <c r="M14" s="104"/>
      <c r="N14" s="105"/>
      <c r="O14" s="105"/>
      <c r="P14" s="105"/>
      <c r="Q14" s="105"/>
      <c r="R14" s="105"/>
      <c r="S14" s="107"/>
      <c r="T14" s="104"/>
      <c r="U14" s="105"/>
      <c r="V14" s="105"/>
      <c r="W14" s="105"/>
      <c r="X14" s="105"/>
      <c r="Y14" s="105"/>
      <c r="Z14" s="107"/>
      <c r="AA14" s="104"/>
      <c r="AB14" s="105"/>
      <c r="AC14" s="105"/>
      <c r="AD14" s="105"/>
      <c r="AE14" s="105"/>
      <c r="AF14" s="105"/>
      <c r="AG14" s="107"/>
      <c r="AH14" s="381" t="str">
        <f>""&amp;AH73</f>
        <v>0</v>
      </c>
      <c r="AI14" s="402">
        <f t="shared" si="1"/>
        <v>0</v>
      </c>
      <c r="AJ14" s="381" t="e">
        <f t="shared" ref="AJ14:AJ32" si="2">MIN(AI14/AJ$9,2)</f>
        <v>#DIV/0!</v>
      </c>
      <c r="AK14" s="34"/>
    </row>
    <row r="15" spans="2:37" ht="15" customHeight="1" x14ac:dyDescent="0.15">
      <c r="B15" s="407"/>
      <c r="C15" s="408"/>
      <c r="D15" s="409"/>
      <c r="E15" s="410"/>
      <c r="F15" s="104"/>
      <c r="G15" s="105"/>
      <c r="H15" s="105"/>
      <c r="I15" s="105"/>
      <c r="J15" s="105"/>
      <c r="K15" s="105"/>
      <c r="L15" s="107"/>
      <c r="M15" s="104"/>
      <c r="N15" s="105"/>
      <c r="O15" s="105"/>
      <c r="P15" s="105"/>
      <c r="Q15" s="105"/>
      <c r="R15" s="105"/>
      <c r="S15" s="107"/>
      <c r="T15" s="104"/>
      <c r="U15" s="105"/>
      <c r="V15" s="105"/>
      <c r="W15" s="105"/>
      <c r="X15" s="105"/>
      <c r="Y15" s="105"/>
      <c r="Z15" s="107"/>
      <c r="AA15" s="104"/>
      <c r="AB15" s="105"/>
      <c r="AC15" s="105"/>
      <c r="AD15" s="105"/>
      <c r="AE15" s="105"/>
      <c r="AF15" s="105"/>
      <c r="AG15" s="107"/>
      <c r="AH15" s="381" t="str">
        <f>""&amp;AH78</f>
        <v>0</v>
      </c>
      <c r="AI15" s="402">
        <f t="shared" si="1"/>
        <v>0</v>
      </c>
      <c r="AJ15" s="381" t="e">
        <f t="shared" si="2"/>
        <v>#DIV/0!</v>
      </c>
      <c r="AK15" s="35"/>
    </row>
    <row r="16" spans="2:37" ht="15" customHeight="1" x14ac:dyDescent="0.15">
      <c r="B16" s="407"/>
      <c r="C16" s="408"/>
      <c r="D16" s="409"/>
      <c r="E16" s="411"/>
      <c r="F16" s="104"/>
      <c r="G16" s="105"/>
      <c r="H16" s="105"/>
      <c r="I16" s="105"/>
      <c r="J16" s="105"/>
      <c r="K16" s="105"/>
      <c r="L16" s="107"/>
      <c r="M16" s="104"/>
      <c r="N16" s="105"/>
      <c r="O16" s="105"/>
      <c r="P16" s="105"/>
      <c r="Q16" s="105"/>
      <c r="R16" s="105"/>
      <c r="S16" s="107"/>
      <c r="T16" s="104"/>
      <c r="U16" s="105"/>
      <c r="V16" s="105"/>
      <c r="W16" s="105"/>
      <c r="X16" s="105"/>
      <c r="Y16" s="105"/>
      <c r="Z16" s="107"/>
      <c r="AA16" s="104"/>
      <c r="AB16" s="105"/>
      <c r="AC16" s="105"/>
      <c r="AD16" s="105"/>
      <c r="AE16" s="105"/>
      <c r="AF16" s="105"/>
      <c r="AG16" s="107"/>
      <c r="AH16" s="381" t="str">
        <f>""&amp;AH83</f>
        <v>0</v>
      </c>
      <c r="AI16" s="402">
        <f t="shared" si="1"/>
        <v>0</v>
      </c>
      <c r="AJ16" s="381" t="e">
        <f t="shared" si="2"/>
        <v>#DIV/0!</v>
      </c>
      <c r="AK16" s="35"/>
    </row>
    <row r="17" spans="2:37" ht="15" customHeight="1" x14ac:dyDescent="0.15">
      <c r="B17" s="407"/>
      <c r="C17" s="408"/>
      <c r="D17" s="409"/>
      <c r="E17" s="410"/>
      <c r="F17" s="104"/>
      <c r="G17" s="105"/>
      <c r="H17" s="105"/>
      <c r="I17" s="105"/>
      <c r="J17" s="105"/>
      <c r="K17" s="105"/>
      <c r="L17" s="107"/>
      <c r="M17" s="104"/>
      <c r="N17" s="105"/>
      <c r="O17" s="105"/>
      <c r="P17" s="105"/>
      <c r="Q17" s="105"/>
      <c r="R17" s="105"/>
      <c r="S17" s="107"/>
      <c r="T17" s="104"/>
      <c r="U17" s="105"/>
      <c r="V17" s="105"/>
      <c r="W17" s="105"/>
      <c r="X17" s="105"/>
      <c r="Y17" s="105"/>
      <c r="Z17" s="107"/>
      <c r="AA17" s="104"/>
      <c r="AB17" s="105"/>
      <c r="AC17" s="105"/>
      <c r="AD17" s="105"/>
      <c r="AE17" s="105"/>
      <c r="AF17" s="105"/>
      <c r="AG17" s="107"/>
      <c r="AH17" s="381" t="str">
        <f>""&amp;AH88</f>
        <v>0</v>
      </c>
      <c r="AI17" s="402">
        <f t="shared" si="1"/>
        <v>0</v>
      </c>
      <c r="AJ17" s="381" t="e">
        <f t="shared" si="2"/>
        <v>#DIV/0!</v>
      </c>
      <c r="AK17" s="35"/>
    </row>
    <row r="18" spans="2:37" ht="15" customHeight="1" x14ac:dyDescent="0.15">
      <c r="B18" s="407"/>
      <c r="C18" s="408"/>
      <c r="D18" s="409"/>
      <c r="E18" s="410"/>
      <c r="F18" s="104"/>
      <c r="G18" s="105"/>
      <c r="H18" s="105"/>
      <c r="I18" s="105"/>
      <c r="J18" s="105"/>
      <c r="K18" s="105"/>
      <c r="L18" s="107"/>
      <c r="M18" s="104"/>
      <c r="N18" s="105"/>
      <c r="O18" s="105"/>
      <c r="P18" s="105"/>
      <c r="Q18" s="105"/>
      <c r="R18" s="105"/>
      <c r="S18" s="107"/>
      <c r="T18" s="104"/>
      <c r="U18" s="105"/>
      <c r="V18" s="105"/>
      <c r="W18" s="105"/>
      <c r="X18" s="105"/>
      <c r="Y18" s="105"/>
      <c r="Z18" s="107"/>
      <c r="AA18" s="104"/>
      <c r="AB18" s="105"/>
      <c r="AC18" s="105"/>
      <c r="AD18" s="105"/>
      <c r="AE18" s="105"/>
      <c r="AF18" s="105"/>
      <c r="AG18" s="107"/>
      <c r="AH18" s="381" t="str">
        <f>""&amp;AH93</f>
        <v>0</v>
      </c>
      <c r="AI18" s="402">
        <f t="shared" si="1"/>
        <v>0</v>
      </c>
      <c r="AJ18" s="381" t="e">
        <f t="shared" si="2"/>
        <v>#DIV/0!</v>
      </c>
      <c r="AK18" s="34"/>
    </row>
    <row r="19" spans="2:37" ht="15" customHeight="1" x14ac:dyDescent="0.15">
      <c r="B19" s="407"/>
      <c r="C19" s="408"/>
      <c r="D19" s="409"/>
      <c r="E19" s="410"/>
      <c r="F19" s="104"/>
      <c r="G19" s="105"/>
      <c r="H19" s="105"/>
      <c r="I19" s="105"/>
      <c r="J19" s="105"/>
      <c r="K19" s="105"/>
      <c r="L19" s="107"/>
      <c r="M19" s="104"/>
      <c r="N19" s="105"/>
      <c r="O19" s="105"/>
      <c r="P19" s="105"/>
      <c r="Q19" s="105"/>
      <c r="R19" s="105"/>
      <c r="S19" s="107"/>
      <c r="T19" s="104"/>
      <c r="U19" s="105"/>
      <c r="V19" s="105"/>
      <c r="W19" s="105"/>
      <c r="X19" s="105"/>
      <c r="Y19" s="105"/>
      <c r="Z19" s="107"/>
      <c r="AA19" s="104"/>
      <c r="AB19" s="105"/>
      <c r="AC19" s="105"/>
      <c r="AD19" s="105"/>
      <c r="AE19" s="105"/>
      <c r="AF19" s="105"/>
      <c r="AG19" s="107"/>
      <c r="AH19" s="381" t="str">
        <f>""&amp;AH98</f>
        <v>0</v>
      </c>
      <c r="AI19" s="402">
        <f t="shared" si="1"/>
        <v>0</v>
      </c>
      <c r="AJ19" s="381" t="e">
        <f t="shared" si="2"/>
        <v>#DIV/0!</v>
      </c>
      <c r="AK19" s="34"/>
    </row>
    <row r="20" spans="2:37" ht="15" customHeight="1" x14ac:dyDescent="0.15">
      <c r="B20" s="407"/>
      <c r="C20" s="408"/>
      <c r="D20" s="409"/>
      <c r="E20" s="410"/>
      <c r="F20" s="104"/>
      <c r="G20" s="105"/>
      <c r="H20" s="105"/>
      <c r="I20" s="105"/>
      <c r="J20" s="105"/>
      <c r="K20" s="105"/>
      <c r="L20" s="107"/>
      <c r="M20" s="104"/>
      <c r="N20" s="105"/>
      <c r="O20" s="105"/>
      <c r="P20" s="105"/>
      <c r="Q20" s="105"/>
      <c r="R20" s="105"/>
      <c r="S20" s="107"/>
      <c r="T20" s="104"/>
      <c r="U20" s="105"/>
      <c r="V20" s="105"/>
      <c r="W20" s="105"/>
      <c r="X20" s="105"/>
      <c r="Y20" s="105"/>
      <c r="Z20" s="107"/>
      <c r="AA20" s="104"/>
      <c r="AB20" s="105"/>
      <c r="AC20" s="105"/>
      <c r="AD20" s="105"/>
      <c r="AE20" s="105"/>
      <c r="AF20" s="105"/>
      <c r="AG20" s="107"/>
      <c r="AH20" s="381" t="str">
        <f>""&amp;AH103</f>
        <v>0</v>
      </c>
      <c r="AI20" s="402">
        <f t="shared" si="1"/>
        <v>0</v>
      </c>
      <c r="AJ20" s="381" t="e">
        <f t="shared" si="2"/>
        <v>#DIV/0!</v>
      </c>
      <c r="AK20" s="34"/>
    </row>
    <row r="21" spans="2:37" ht="15" customHeight="1" x14ac:dyDescent="0.15">
      <c r="B21" s="407"/>
      <c r="C21" s="408"/>
      <c r="D21" s="409"/>
      <c r="E21" s="410"/>
      <c r="F21" s="104"/>
      <c r="G21" s="105"/>
      <c r="H21" s="105"/>
      <c r="I21" s="105"/>
      <c r="J21" s="105"/>
      <c r="K21" s="105"/>
      <c r="L21" s="107"/>
      <c r="M21" s="104"/>
      <c r="N21" s="105"/>
      <c r="O21" s="105"/>
      <c r="P21" s="105"/>
      <c r="Q21" s="105"/>
      <c r="R21" s="105"/>
      <c r="S21" s="107"/>
      <c r="T21" s="104"/>
      <c r="U21" s="105"/>
      <c r="V21" s="105"/>
      <c r="W21" s="105"/>
      <c r="X21" s="105"/>
      <c r="Y21" s="105"/>
      <c r="Z21" s="107"/>
      <c r="AA21" s="104"/>
      <c r="AB21" s="105"/>
      <c r="AC21" s="105"/>
      <c r="AD21" s="105"/>
      <c r="AE21" s="105"/>
      <c r="AF21" s="105"/>
      <c r="AG21" s="107"/>
      <c r="AH21" s="381" t="str">
        <f>""&amp;AH108</f>
        <v>0</v>
      </c>
      <c r="AI21" s="402">
        <f t="shared" si="1"/>
        <v>0</v>
      </c>
      <c r="AJ21" s="381" t="e">
        <f t="shared" si="2"/>
        <v>#DIV/0!</v>
      </c>
      <c r="AK21" s="34"/>
    </row>
    <row r="22" spans="2:37" ht="15" customHeight="1" x14ac:dyDescent="0.15">
      <c r="B22" s="407"/>
      <c r="C22" s="408"/>
      <c r="D22" s="409"/>
      <c r="E22" s="410"/>
      <c r="F22" s="104"/>
      <c r="G22" s="105"/>
      <c r="H22" s="105"/>
      <c r="I22" s="105"/>
      <c r="J22" s="105"/>
      <c r="K22" s="105"/>
      <c r="L22" s="107"/>
      <c r="M22" s="104"/>
      <c r="N22" s="105"/>
      <c r="O22" s="105"/>
      <c r="P22" s="105"/>
      <c r="Q22" s="105"/>
      <c r="R22" s="105"/>
      <c r="S22" s="107"/>
      <c r="T22" s="104"/>
      <c r="U22" s="105"/>
      <c r="V22" s="105"/>
      <c r="W22" s="105"/>
      <c r="X22" s="105"/>
      <c r="Y22" s="105"/>
      <c r="Z22" s="107"/>
      <c r="AA22" s="104"/>
      <c r="AB22" s="105"/>
      <c r="AC22" s="105"/>
      <c r="AD22" s="105"/>
      <c r="AE22" s="105"/>
      <c r="AF22" s="105"/>
      <c r="AG22" s="107"/>
      <c r="AH22" s="381" t="str">
        <f>""&amp;AH113</f>
        <v>0</v>
      </c>
      <c r="AI22" s="402">
        <f t="shared" si="1"/>
        <v>0</v>
      </c>
      <c r="AJ22" s="381" t="e">
        <f t="shared" si="2"/>
        <v>#DIV/0!</v>
      </c>
      <c r="AK22" s="34"/>
    </row>
    <row r="23" spans="2:37" ht="15" customHeight="1" x14ac:dyDescent="0.15">
      <c r="B23" s="407"/>
      <c r="C23" s="408"/>
      <c r="D23" s="409"/>
      <c r="E23" s="410"/>
      <c r="F23" s="104"/>
      <c r="G23" s="105"/>
      <c r="H23" s="105"/>
      <c r="I23" s="105"/>
      <c r="J23" s="105"/>
      <c r="K23" s="105"/>
      <c r="L23" s="107"/>
      <c r="M23" s="104"/>
      <c r="N23" s="105"/>
      <c r="O23" s="105"/>
      <c r="P23" s="105"/>
      <c r="Q23" s="105"/>
      <c r="R23" s="105"/>
      <c r="S23" s="107"/>
      <c r="T23" s="104"/>
      <c r="U23" s="105"/>
      <c r="V23" s="105"/>
      <c r="W23" s="105"/>
      <c r="X23" s="105"/>
      <c r="Y23" s="105"/>
      <c r="Z23" s="107"/>
      <c r="AA23" s="104"/>
      <c r="AB23" s="105"/>
      <c r="AC23" s="105"/>
      <c r="AD23" s="105"/>
      <c r="AE23" s="105"/>
      <c r="AF23" s="105"/>
      <c r="AG23" s="107"/>
      <c r="AH23" s="381" t="str">
        <f>""&amp;AH118</f>
        <v>0</v>
      </c>
      <c r="AI23" s="402">
        <f t="shared" si="1"/>
        <v>0</v>
      </c>
      <c r="AJ23" s="381" t="e">
        <f t="shared" si="2"/>
        <v>#DIV/0!</v>
      </c>
      <c r="AK23" s="34"/>
    </row>
    <row r="24" spans="2:37" ht="15" customHeight="1" x14ac:dyDescent="0.15">
      <c r="B24" s="407"/>
      <c r="C24" s="408"/>
      <c r="D24" s="409"/>
      <c r="E24" s="410"/>
      <c r="F24" s="104"/>
      <c r="G24" s="105"/>
      <c r="H24" s="105"/>
      <c r="I24" s="105"/>
      <c r="J24" s="105"/>
      <c r="K24" s="105"/>
      <c r="L24" s="105"/>
      <c r="M24" s="104"/>
      <c r="N24" s="105"/>
      <c r="O24" s="105"/>
      <c r="P24" s="105"/>
      <c r="Q24" s="105"/>
      <c r="R24" s="105"/>
      <c r="S24" s="105"/>
      <c r="T24" s="104"/>
      <c r="U24" s="105"/>
      <c r="V24" s="105"/>
      <c r="W24" s="105"/>
      <c r="X24" s="105"/>
      <c r="Y24" s="105"/>
      <c r="Z24" s="105"/>
      <c r="AA24" s="104"/>
      <c r="AB24" s="105"/>
      <c r="AC24" s="105"/>
      <c r="AD24" s="105"/>
      <c r="AE24" s="105"/>
      <c r="AF24" s="105"/>
      <c r="AG24" s="107"/>
      <c r="AH24" s="381" t="str">
        <f>""&amp;AH123</f>
        <v>0</v>
      </c>
      <c r="AI24" s="402">
        <f t="shared" si="1"/>
        <v>0</v>
      </c>
      <c r="AJ24" s="381" t="e">
        <f t="shared" si="2"/>
        <v>#DIV/0!</v>
      </c>
      <c r="AK24" s="36"/>
    </row>
    <row r="25" spans="2:37" ht="15" customHeight="1" x14ac:dyDescent="0.15">
      <c r="B25" s="407"/>
      <c r="C25" s="408"/>
      <c r="D25" s="409"/>
      <c r="E25" s="418"/>
      <c r="F25" s="104"/>
      <c r="G25" s="105"/>
      <c r="H25" s="105"/>
      <c r="I25" s="105"/>
      <c r="J25" s="105"/>
      <c r="K25" s="105"/>
      <c r="L25" s="107"/>
      <c r="M25" s="104"/>
      <c r="N25" s="105"/>
      <c r="O25" s="105"/>
      <c r="P25" s="105"/>
      <c r="Q25" s="105"/>
      <c r="R25" s="105"/>
      <c r="S25" s="107"/>
      <c r="T25" s="104"/>
      <c r="U25" s="105"/>
      <c r="V25" s="105"/>
      <c r="W25" s="105"/>
      <c r="X25" s="105"/>
      <c r="Y25" s="105"/>
      <c r="Z25" s="107"/>
      <c r="AA25" s="104"/>
      <c r="AB25" s="105"/>
      <c r="AC25" s="105"/>
      <c r="AD25" s="105"/>
      <c r="AE25" s="105"/>
      <c r="AF25" s="105"/>
      <c r="AG25" s="107"/>
      <c r="AH25" s="381" t="str">
        <f>""&amp;AH128</f>
        <v>0</v>
      </c>
      <c r="AI25" s="402">
        <f t="shared" si="1"/>
        <v>0</v>
      </c>
      <c r="AJ25" s="381" t="e">
        <f t="shared" si="2"/>
        <v>#DIV/0!</v>
      </c>
      <c r="AK25" s="34"/>
    </row>
    <row r="26" spans="2:37" ht="15" customHeight="1" x14ac:dyDescent="0.15">
      <c r="B26" s="407"/>
      <c r="C26" s="408"/>
      <c r="D26" s="409"/>
      <c r="E26" s="418"/>
      <c r="F26" s="104"/>
      <c r="G26" s="105"/>
      <c r="H26" s="105"/>
      <c r="I26" s="105"/>
      <c r="J26" s="105"/>
      <c r="K26" s="105"/>
      <c r="L26" s="107"/>
      <c r="M26" s="104"/>
      <c r="N26" s="105"/>
      <c r="O26" s="105"/>
      <c r="P26" s="105"/>
      <c r="Q26" s="105"/>
      <c r="R26" s="105"/>
      <c r="S26" s="105"/>
      <c r="T26" s="104"/>
      <c r="U26" s="105"/>
      <c r="V26" s="105"/>
      <c r="W26" s="105"/>
      <c r="X26" s="105"/>
      <c r="Y26" s="105"/>
      <c r="Z26" s="107"/>
      <c r="AA26" s="104"/>
      <c r="AB26" s="105"/>
      <c r="AC26" s="105"/>
      <c r="AD26" s="105"/>
      <c r="AE26" s="105"/>
      <c r="AF26" s="105"/>
      <c r="AG26" s="107"/>
      <c r="AH26" s="381" t="str">
        <f>""&amp;AH133</f>
        <v>0</v>
      </c>
      <c r="AI26" s="402">
        <f t="shared" si="1"/>
        <v>0</v>
      </c>
      <c r="AJ26" s="381" t="e">
        <f t="shared" si="2"/>
        <v>#DIV/0!</v>
      </c>
      <c r="AK26" s="34"/>
    </row>
    <row r="27" spans="2:37" ht="15" customHeight="1" x14ac:dyDescent="0.15">
      <c r="B27" s="407"/>
      <c r="C27" s="408"/>
      <c r="D27" s="409"/>
      <c r="E27" s="410"/>
      <c r="F27" s="104"/>
      <c r="G27" s="105"/>
      <c r="H27" s="105"/>
      <c r="I27" s="105"/>
      <c r="J27" s="105"/>
      <c r="K27" s="105"/>
      <c r="L27" s="105"/>
      <c r="M27" s="104"/>
      <c r="N27" s="105"/>
      <c r="O27" s="105"/>
      <c r="P27" s="105"/>
      <c r="Q27" s="105"/>
      <c r="R27" s="105"/>
      <c r="S27" s="105"/>
      <c r="T27" s="104"/>
      <c r="U27" s="105"/>
      <c r="V27" s="105"/>
      <c r="W27" s="105"/>
      <c r="X27" s="105"/>
      <c r="Y27" s="105"/>
      <c r="Z27" s="105"/>
      <c r="AA27" s="104"/>
      <c r="AB27" s="105"/>
      <c r="AC27" s="105"/>
      <c r="AD27" s="105"/>
      <c r="AE27" s="105"/>
      <c r="AF27" s="105"/>
      <c r="AG27" s="107"/>
      <c r="AH27" s="381" t="str">
        <f>""&amp;AH138</f>
        <v>0</v>
      </c>
      <c r="AI27" s="402">
        <f t="shared" si="1"/>
        <v>0</v>
      </c>
      <c r="AJ27" s="381" t="e">
        <f t="shared" si="2"/>
        <v>#DIV/0!</v>
      </c>
      <c r="AK27" s="34"/>
    </row>
    <row r="28" spans="2:37" ht="15" customHeight="1" x14ac:dyDescent="0.15">
      <c r="B28" s="407"/>
      <c r="C28" s="408"/>
      <c r="D28" s="409"/>
      <c r="E28" s="410"/>
      <c r="F28" s="104"/>
      <c r="G28" s="105"/>
      <c r="H28" s="105"/>
      <c r="I28" s="105"/>
      <c r="J28" s="105"/>
      <c r="K28" s="105"/>
      <c r="L28" s="105"/>
      <c r="M28" s="104"/>
      <c r="N28" s="105"/>
      <c r="O28" s="105"/>
      <c r="P28" s="105"/>
      <c r="Q28" s="105"/>
      <c r="R28" s="105"/>
      <c r="S28" s="105"/>
      <c r="T28" s="104"/>
      <c r="U28" s="105"/>
      <c r="V28" s="105"/>
      <c r="W28" s="105"/>
      <c r="X28" s="105"/>
      <c r="Y28" s="105"/>
      <c r="Z28" s="105"/>
      <c r="AA28" s="104"/>
      <c r="AB28" s="105"/>
      <c r="AC28" s="105"/>
      <c r="AD28" s="105"/>
      <c r="AE28" s="105"/>
      <c r="AF28" s="105"/>
      <c r="AG28" s="107"/>
      <c r="AH28" s="381" t="str">
        <f>""&amp;AH143</f>
        <v>0</v>
      </c>
      <c r="AI28" s="402">
        <f t="shared" si="1"/>
        <v>0</v>
      </c>
      <c r="AJ28" s="381" t="e">
        <f t="shared" si="2"/>
        <v>#DIV/0!</v>
      </c>
      <c r="AK28" s="34"/>
    </row>
    <row r="29" spans="2:37" ht="15" customHeight="1" x14ac:dyDescent="0.15">
      <c r="B29" s="407"/>
      <c r="C29" s="408"/>
      <c r="D29" s="409"/>
      <c r="E29" s="410"/>
      <c r="F29" s="104"/>
      <c r="G29" s="105"/>
      <c r="H29" s="105"/>
      <c r="I29" s="105"/>
      <c r="J29" s="105"/>
      <c r="K29" s="105"/>
      <c r="L29" s="107"/>
      <c r="M29" s="104"/>
      <c r="N29" s="105"/>
      <c r="O29" s="105"/>
      <c r="P29" s="105"/>
      <c r="Q29" s="105"/>
      <c r="R29" s="105"/>
      <c r="S29" s="107"/>
      <c r="T29" s="104"/>
      <c r="U29" s="105"/>
      <c r="V29" s="105"/>
      <c r="W29" s="105"/>
      <c r="X29" s="105"/>
      <c r="Y29" s="105"/>
      <c r="Z29" s="107"/>
      <c r="AA29" s="104"/>
      <c r="AB29" s="105"/>
      <c r="AC29" s="105"/>
      <c r="AD29" s="105"/>
      <c r="AE29" s="105"/>
      <c r="AF29" s="105"/>
      <c r="AG29" s="107"/>
      <c r="AH29" s="381" t="str">
        <f>""&amp;AH148</f>
        <v>0</v>
      </c>
      <c r="AI29" s="402">
        <f t="shared" si="1"/>
        <v>0</v>
      </c>
      <c r="AJ29" s="381" t="e">
        <f t="shared" si="2"/>
        <v>#DIV/0!</v>
      </c>
      <c r="AK29" s="34"/>
    </row>
    <row r="30" spans="2:37" ht="15" customHeight="1" x14ac:dyDescent="0.15">
      <c r="B30" s="407"/>
      <c r="C30" s="408"/>
      <c r="D30" s="409"/>
      <c r="E30" s="410"/>
      <c r="F30" s="104"/>
      <c r="G30" s="105"/>
      <c r="H30" s="105"/>
      <c r="I30" s="105"/>
      <c r="J30" s="105"/>
      <c r="K30" s="105"/>
      <c r="L30" s="107"/>
      <c r="M30" s="104"/>
      <c r="N30" s="105"/>
      <c r="O30" s="105"/>
      <c r="P30" s="105"/>
      <c r="Q30" s="105"/>
      <c r="R30" s="105"/>
      <c r="S30" s="107"/>
      <c r="T30" s="104"/>
      <c r="U30" s="105"/>
      <c r="V30" s="105"/>
      <c r="W30" s="105"/>
      <c r="X30" s="105"/>
      <c r="Y30" s="105"/>
      <c r="Z30" s="107"/>
      <c r="AA30" s="104"/>
      <c r="AB30" s="105"/>
      <c r="AC30" s="105"/>
      <c r="AD30" s="105"/>
      <c r="AE30" s="105"/>
      <c r="AF30" s="105"/>
      <c r="AG30" s="107"/>
      <c r="AH30" s="381" t="str">
        <f>""&amp;AH153</f>
        <v>0</v>
      </c>
      <c r="AI30" s="402">
        <f t="shared" si="1"/>
        <v>0</v>
      </c>
      <c r="AJ30" s="381" t="e">
        <f t="shared" si="2"/>
        <v>#DIV/0!</v>
      </c>
      <c r="AK30" s="34"/>
    </row>
    <row r="31" spans="2:37" ht="15" customHeight="1" x14ac:dyDescent="0.15">
      <c r="B31" s="407"/>
      <c r="C31" s="408"/>
      <c r="D31" s="409"/>
      <c r="E31" s="410"/>
      <c r="F31" s="104"/>
      <c r="G31" s="105"/>
      <c r="H31" s="105"/>
      <c r="I31" s="105"/>
      <c r="J31" s="105"/>
      <c r="K31" s="105"/>
      <c r="L31" s="107"/>
      <c r="M31" s="104"/>
      <c r="N31" s="105"/>
      <c r="O31" s="105"/>
      <c r="P31" s="105"/>
      <c r="Q31" s="105"/>
      <c r="R31" s="105"/>
      <c r="S31" s="107"/>
      <c r="T31" s="104"/>
      <c r="U31" s="105"/>
      <c r="V31" s="105"/>
      <c r="W31" s="105"/>
      <c r="X31" s="105"/>
      <c r="Y31" s="105"/>
      <c r="Z31" s="107"/>
      <c r="AA31" s="104"/>
      <c r="AB31" s="105"/>
      <c r="AC31" s="105"/>
      <c r="AD31" s="105"/>
      <c r="AE31" s="105"/>
      <c r="AF31" s="105"/>
      <c r="AG31" s="107"/>
      <c r="AH31" s="381" t="str">
        <f>""&amp;AH158</f>
        <v>0</v>
      </c>
      <c r="AI31" s="402">
        <f t="shared" si="1"/>
        <v>0</v>
      </c>
      <c r="AJ31" s="381" t="e">
        <f t="shared" si="2"/>
        <v>#DIV/0!</v>
      </c>
      <c r="AK31" s="34"/>
    </row>
    <row r="32" spans="2:37" ht="15" customHeight="1" thickBot="1" x14ac:dyDescent="0.2">
      <c r="B32" s="407"/>
      <c r="C32" s="408"/>
      <c r="D32" s="409"/>
      <c r="E32" s="411"/>
      <c r="F32" s="169"/>
      <c r="G32" s="170"/>
      <c r="H32" s="170"/>
      <c r="I32" s="170"/>
      <c r="J32" s="170"/>
      <c r="K32" s="170"/>
      <c r="L32" s="171"/>
      <c r="M32" s="169"/>
      <c r="N32" s="170"/>
      <c r="O32" s="170"/>
      <c r="P32" s="170"/>
      <c r="Q32" s="170"/>
      <c r="R32" s="170"/>
      <c r="S32" s="171"/>
      <c r="T32" s="169"/>
      <c r="U32" s="170"/>
      <c r="V32" s="170"/>
      <c r="W32" s="170"/>
      <c r="X32" s="170"/>
      <c r="Y32" s="170"/>
      <c r="Z32" s="171"/>
      <c r="AA32" s="169"/>
      <c r="AB32" s="170"/>
      <c r="AC32" s="170"/>
      <c r="AD32" s="170"/>
      <c r="AE32" s="170"/>
      <c r="AF32" s="170"/>
      <c r="AG32" s="171"/>
      <c r="AH32" s="385" t="str">
        <f>""&amp;AH163</f>
        <v>0</v>
      </c>
      <c r="AI32" s="402">
        <f t="shared" si="1"/>
        <v>0</v>
      </c>
      <c r="AJ32" s="385" t="e">
        <f t="shared" si="2"/>
        <v>#DIV/0!</v>
      </c>
      <c r="AK32" s="34"/>
    </row>
    <row r="33" spans="2:37" ht="15" customHeight="1" thickBot="1" x14ac:dyDescent="0.2">
      <c r="B33" s="513" t="s">
        <v>72</v>
      </c>
      <c r="C33" s="514"/>
      <c r="D33" s="514"/>
      <c r="E33" s="515"/>
      <c r="F33" s="136">
        <f>F168</f>
        <v>0</v>
      </c>
      <c r="G33" s="136">
        <f t="shared" ref="G33:AG33" si="3">G168</f>
        <v>0</v>
      </c>
      <c r="H33" s="136">
        <f t="shared" si="3"/>
        <v>0</v>
      </c>
      <c r="I33" s="136">
        <f t="shared" si="3"/>
        <v>0</v>
      </c>
      <c r="J33" s="136">
        <f t="shared" si="3"/>
        <v>0</v>
      </c>
      <c r="K33" s="136">
        <f t="shared" si="3"/>
        <v>0</v>
      </c>
      <c r="L33" s="136">
        <f t="shared" si="3"/>
        <v>0</v>
      </c>
      <c r="M33" s="136">
        <f t="shared" si="3"/>
        <v>0</v>
      </c>
      <c r="N33" s="136">
        <f t="shared" si="3"/>
        <v>0</v>
      </c>
      <c r="O33" s="136">
        <f t="shared" si="3"/>
        <v>0</v>
      </c>
      <c r="P33" s="136">
        <f t="shared" si="3"/>
        <v>0</v>
      </c>
      <c r="Q33" s="136">
        <f t="shared" si="3"/>
        <v>0</v>
      </c>
      <c r="R33" s="136">
        <f t="shared" si="3"/>
        <v>0</v>
      </c>
      <c r="S33" s="136">
        <f t="shared" si="3"/>
        <v>0</v>
      </c>
      <c r="T33" s="136">
        <f t="shared" si="3"/>
        <v>0</v>
      </c>
      <c r="U33" s="136">
        <f t="shared" si="3"/>
        <v>0</v>
      </c>
      <c r="V33" s="136">
        <f t="shared" si="3"/>
        <v>0</v>
      </c>
      <c r="W33" s="136">
        <f t="shared" si="3"/>
        <v>0</v>
      </c>
      <c r="X33" s="136">
        <f t="shared" si="3"/>
        <v>0</v>
      </c>
      <c r="Y33" s="136">
        <f t="shared" si="3"/>
        <v>0</v>
      </c>
      <c r="Z33" s="136">
        <f t="shared" si="3"/>
        <v>0</v>
      </c>
      <c r="AA33" s="136">
        <f t="shared" si="3"/>
        <v>0</v>
      </c>
      <c r="AB33" s="136">
        <f t="shared" si="3"/>
        <v>0</v>
      </c>
      <c r="AC33" s="136">
        <f t="shared" si="3"/>
        <v>0</v>
      </c>
      <c r="AD33" s="136">
        <f t="shared" si="3"/>
        <v>0</v>
      </c>
      <c r="AE33" s="136">
        <f t="shared" si="3"/>
        <v>0</v>
      </c>
      <c r="AF33" s="136">
        <f t="shared" si="3"/>
        <v>0</v>
      </c>
      <c r="AG33" s="136">
        <f t="shared" si="3"/>
        <v>0</v>
      </c>
      <c r="AH33" s="84">
        <f>SUM(F33:AG33)</f>
        <v>0</v>
      </c>
      <c r="AI33" s="516" t="s">
        <v>81</v>
      </c>
      <c r="AJ33" s="554"/>
      <c r="AK33" s="63" t="e">
        <f>ROUNDDOWN((AH33*5)/(28*AJ9),1)</f>
        <v>#DIV/0!</v>
      </c>
    </row>
    <row r="34" spans="2:37" ht="15" customHeight="1" thickBot="1" x14ac:dyDescent="0.2">
      <c r="B34" s="518" t="s">
        <v>32</v>
      </c>
      <c r="C34" s="519"/>
      <c r="D34" s="519"/>
      <c r="E34" s="520"/>
      <c r="F34" s="108"/>
      <c r="G34" s="109"/>
      <c r="H34" s="109"/>
      <c r="I34" s="109"/>
      <c r="J34" s="109"/>
      <c r="K34" s="109"/>
      <c r="L34" s="112"/>
      <c r="M34" s="108"/>
      <c r="N34" s="109"/>
      <c r="O34" s="109"/>
      <c r="P34" s="109"/>
      <c r="Q34" s="109"/>
      <c r="R34" s="109"/>
      <c r="S34" s="110"/>
      <c r="T34" s="108"/>
      <c r="U34" s="109"/>
      <c r="V34" s="109"/>
      <c r="W34" s="109"/>
      <c r="X34" s="109"/>
      <c r="Y34" s="109"/>
      <c r="Z34" s="110"/>
      <c r="AA34" s="111"/>
      <c r="AB34" s="109"/>
      <c r="AC34" s="109"/>
      <c r="AD34" s="109"/>
      <c r="AE34" s="109"/>
      <c r="AF34" s="109"/>
      <c r="AG34" s="112"/>
      <c r="AH34" s="521" t="s">
        <v>33</v>
      </c>
      <c r="AI34" s="516"/>
      <c r="AJ34" s="522"/>
      <c r="AK34" s="113"/>
    </row>
    <row r="35" spans="2:37" ht="15" customHeight="1" thickBot="1" x14ac:dyDescent="0.2">
      <c r="B35" s="507" t="s">
        <v>75</v>
      </c>
      <c r="C35" s="508"/>
      <c r="D35" s="508"/>
      <c r="E35" s="509"/>
      <c r="F35" s="133"/>
      <c r="G35" s="134"/>
      <c r="H35" s="134"/>
      <c r="I35" s="134"/>
      <c r="J35" s="134"/>
      <c r="K35" s="134"/>
      <c r="L35" s="135"/>
      <c r="M35" s="133"/>
      <c r="N35" s="134"/>
      <c r="O35" s="134"/>
      <c r="P35" s="134"/>
      <c r="Q35" s="134"/>
      <c r="R35" s="134"/>
      <c r="S35" s="135"/>
      <c r="T35" s="133"/>
      <c r="U35" s="134"/>
      <c r="V35" s="134"/>
      <c r="W35" s="134"/>
      <c r="X35" s="134"/>
      <c r="Y35" s="134"/>
      <c r="Z35" s="135"/>
      <c r="AA35" s="133"/>
      <c r="AB35" s="134"/>
      <c r="AC35" s="134"/>
      <c r="AD35" s="134"/>
      <c r="AE35" s="134"/>
      <c r="AF35" s="134"/>
      <c r="AG35" s="135"/>
      <c r="AH35" s="510"/>
      <c r="AI35" s="511"/>
      <c r="AJ35" s="511"/>
      <c r="AK35" s="512"/>
    </row>
    <row r="36" spans="2:37" ht="15" customHeight="1" thickBot="1" x14ac:dyDescent="0.2">
      <c r="B36" s="507" t="s">
        <v>74</v>
      </c>
      <c r="C36" s="508"/>
      <c r="D36" s="508"/>
      <c r="E36" s="509"/>
      <c r="F36" s="133"/>
      <c r="G36" s="134"/>
      <c r="H36" s="134"/>
      <c r="I36" s="134"/>
      <c r="J36" s="134"/>
      <c r="K36" s="134"/>
      <c r="L36" s="135"/>
      <c r="M36" s="133"/>
      <c r="N36" s="134"/>
      <c r="O36" s="134"/>
      <c r="P36" s="134"/>
      <c r="Q36" s="134"/>
      <c r="R36" s="134"/>
      <c r="S36" s="135"/>
      <c r="T36" s="133"/>
      <c r="U36" s="134"/>
      <c r="V36" s="134"/>
      <c r="W36" s="134"/>
      <c r="X36" s="134"/>
      <c r="Y36" s="134"/>
      <c r="Z36" s="135"/>
      <c r="AA36" s="133"/>
      <c r="AB36" s="134"/>
      <c r="AC36" s="134"/>
      <c r="AD36" s="134"/>
      <c r="AE36" s="134"/>
      <c r="AF36" s="134"/>
      <c r="AG36" s="135"/>
      <c r="AH36" s="510"/>
      <c r="AI36" s="511"/>
      <c r="AJ36" s="511"/>
      <c r="AK36" s="512"/>
    </row>
    <row r="37" spans="2:37" ht="12.75" customHeight="1" x14ac:dyDescent="0.15">
      <c r="B37" s="41"/>
      <c r="C37" s="41"/>
      <c r="D37" s="41"/>
      <c r="E37" s="41"/>
      <c r="F37" s="42"/>
      <c r="G37" s="43"/>
      <c r="H37" s="43"/>
      <c r="I37" s="43"/>
      <c r="J37" s="43"/>
      <c r="K37" s="43"/>
      <c r="L37" s="43"/>
      <c r="M37" s="43"/>
      <c r="N37" s="43"/>
      <c r="O37" s="43"/>
      <c r="P37" s="64"/>
      <c r="Q37" s="64"/>
      <c r="R37" s="64"/>
      <c r="S37" s="64"/>
      <c r="T37" s="43"/>
      <c r="U37" s="43"/>
      <c r="V37" s="43"/>
      <c r="W37" s="43"/>
      <c r="X37" s="43"/>
      <c r="Y37" s="65"/>
      <c r="Z37" s="65"/>
      <c r="AA37" s="65"/>
      <c r="AB37" s="65"/>
      <c r="AC37" s="65"/>
      <c r="AD37" s="65"/>
      <c r="AE37" s="65"/>
      <c r="AF37" s="65"/>
      <c r="AG37" s="66" t="s">
        <v>34</v>
      </c>
      <c r="AH37" s="45"/>
      <c r="AI37" s="45"/>
      <c r="AJ37" s="46"/>
      <c r="AK37" s="47"/>
    </row>
    <row r="38" spans="2:37" ht="39.75" customHeight="1" thickBot="1" x14ac:dyDescent="0.2">
      <c r="B38" s="11"/>
      <c r="E38" s="1" t="s">
        <v>26</v>
      </c>
      <c r="F38" s="550" t="s">
        <v>63</v>
      </c>
      <c r="G38" s="550"/>
      <c r="H38" s="550"/>
      <c r="I38" s="550"/>
      <c r="J38" s="550"/>
      <c r="K38" s="550"/>
      <c r="L38" s="550"/>
      <c r="M38" s="550"/>
      <c r="N38" s="550"/>
      <c r="O38" s="551" t="s">
        <v>77</v>
      </c>
      <c r="P38" s="551"/>
      <c r="Q38" s="551"/>
      <c r="R38" s="551"/>
      <c r="S38" s="551"/>
      <c r="T38" s="551"/>
      <c r="U38" s="1"/>
      <c r="V38" s="1"/>
      <c r="W38" s="1"/>
      <c r="X38" s="552" t="s">
        <v>28</v>
      </c>
      <c r="Y38" s="552"/>
      <c r="Z38" s="552"/>
      <c r="AA38" s="552"/>
      <c r="AB38" s="553" t="s">
        <v>76</v>
      </c>
      <c r="AC38" s="553"/>
      <c r="AD38" s="553"/>
      <c r="AE38" s="553"/>
      <c r="AF38" s="553"/>
      <c r="AG38" s="553"/>
      <c r="AH38" s="132"/>
      <c r="AI38" s="132"/>
    </row>
    <row r="39" spans="2:37" ht="12.75" thickBot="1" x14ac:dyDescent="0.2">
      <c r="D39" s="184"/>
      <c r="E39" s="185"/>
      <c r="F39" s="184"/>
      <c r="G39" s="114" t="s">
        <v>14</v>
      </c>
      <c r="H39" s="187"/>
      <c r="I39" s="127" t="s">
        <v>15</v>
      </c>
      <c r="J39" s="188"/>
      <c r="K39" s="184"/>
      <c r="L39" s="127" t="s">
        <v>14</v>
      </c>
      <c r="M39" s="187"/>
      <c r="N39" s="114" t="s">
        <v>15</v>
      </c>
      <c r="O39" s="186"/>
      <c r="P39" s="184"/>
      <c r="Q39" s="128" t="s">
        <v>30</v>
      </c>
      <c r="R39" s="184"/>
      <c r="S39" s="114" t="s">
        <v>15</v>
      </c>
      <c r="U39" s="546"/>
      <c r="V39" s="546"/>
      <c r="Y39" s="547">
        <f>ROUNDDOWN((K39-F39-P39)+((M39/60)-(H39/60)-(R39/60)),2)</f>
        <v>0</v>
      </c>
      <c r="Z39" s="547"/>
      <c r="AA39" s="124"/>
      <c r="AB39" s="124"/>
      <c r="AC39" s="124"/>
      <c r="AD39" s="548">
        <f>IF(OR(K39=0,F39=""),0,IF(IF((($G$9+($I$9/60))-(F39+(H39/60))&lt;0)*((K39+(M39/60))-($L$9+($N$9/60))&lt;0),Y39,IF((($G$9+($I$9/60))-(F39+(H39/60))&gt;0)*((K39+(M39/60))-($L$9+($N$9/60))&lt;0),Y39-(($G$9+($I$9/60))-(F39+(H39/60))),IF((($G$9+($I$9/60))-(F39+(H39/60))&lt;0)*((K39+(M39/60))-($L$9+($N$9/60))&gt;0),Y39-(((K39+(M39/60))-($L$9+($N$9/60)))),((K39+(M39/60))-(F39+(H39/60))-(P39+R39/60)))))&lt;0,0,IF((($G$9+($I$9/60))-(F39+(H39/60))&lt;0)*((K39+(M39/60))-($L$9+($N$9/60))&lt;0),Y39,IF((($G$9+($I$9/60))-(F39+(H39/60))&gt;0)*((K39+(M39/60))-($L$9+($N$9/60))&lt;0),Y39-(($G$9+($I$9/60))-(F39+(H39/60))),IF((($G$9+($I$9/60))-(F39+(H39/60))&lt;0)*((K39+(M39/60))-($L$9+($N$9/60))&gt;0),Y39-(((K39+(M39/60))-($L$9+($N$9/60)))),((K39+(M39/60))-(F39+(H39/60))-(P39+R39/60)))))))</f>
        <v>0</v>
      </c>
      <c r="AE39" s="548"/>
      <c r="AF39" s="124" t="str">
        <f t="shared" ref="AF39:AF60" si="4">IF(D39=0,"",D39)</f>
        <v/>
      </c>
      <c r="AG39" s="124"/>
    </row>
    <row r="40" spans="2:37" ht="12.75" thickBot="1" x14ac:dyDescent="0.2">
      <c r="D40" s="184"/>
      <c r="E40" s="192"/>
      <c r="F40" s="193"/>
      <c r="G40" s="114" t="s">
        <v>14</v>
      </c>
      <c r="H40" s="187"/>
      <c r="I40" s="127" t="s">
        <v>15</v>
      </c>
      <c r="J40" s="194"/>
      <c r="K40" s="184"/>
      <c r="L40" s="127" t="s">
        <v>14</v>
      </c>
      <c r="M40" s="187"/>
      <c r="N40" s="114" t="s">
        <v>15</v>
      </c>
      <c r="O40" s="183"/>
      <c r="P40" s="184"/>
      <c r="Q40" s="128" t="s">
        <v>30</v>
      </c>
      <c r="R40" s="184"/>
      <c r="S40" s="114" t="s">
        <v>15</v>
      </c>
      <c r="U40" s="546"/>
      <c r="V40" s="546"/>
      <c r="Y40" s="547">
        <f t="shared" ref="Y40:Y58" si="5">ROUNDDOWN((K40-F40-P40)+((M40/60)-(H40/60)-(R40/60)),2)</f>
        <v>0</v>
      </c>
      <c r="Z40" s="547"/>
      <c r="AA40" s="124"/>
      <c r="AB40" s="124"/>
      <c r="AC40" s="124"/>
      <c r="AD40" s="548">
        <f t="shared" ref="AD40:AD58" si="6">IF(OR(K40=0,F40=""),0,IF(IF((($G$9+($I$9/60))-(F40+(H40/60))&lt;0)*((K40+(M40/60))-($L$9+($N$9/60))&lt;0),Y40,IF((($G$9+($I$9/60))-(F40+(H40/60))&gt;0)*((K40+(M40/60))-($L$9+($N$9/60))&lt;0),Y40-(($G$9+($I$9/60))-(F40+(H40/60))),IF((($G$9+($I$9/60))-(F40+(H40/60))&lt;0)*((K40+(M40/60))-($L$9+($N$9/60))&gt;0),Y40-(((K40+(M40/60))-($L$9+($N$9/60)))),((K40+(M40/60))-(F40+(H40/60))-(P40+R40/60)))))&lt;0,0,IF((($G$9+($I$9/60))-(F40+(H40/60))&lt;0)*((K40+(M40/60))-($L$9+($N$9/60))&lt;0),Y40,IF((($G$9+($I$9/60))-(F40+(H40/60))&gt;0)*((K40+(M40/60))-($L$9+($N$9/60))&lt;0),Y40-(($G$9+($I$9/60))-(F40+(H40/60))),IF((($G$9+($I$9/60))-(F40+(H40/60))&lt;0)*((K40+(M40/60))-($L$9+($N$9/60))&gt;0),Y40-(((K40+(M40/60))-($L$9+($N$9/60)))),((K40+(M40/60))-(F40+(H40/60))-(P40+R40/60)))))))</f>
        <v>0</v>
      </c>
      <c r="AE40" s="548"/>
      <c r="AF40" s="124" t="str">
        <f t="shared" si="4"/>
        <v/>
      </c>
      <c r="AG40" s="124"/>
      <c r="AH40" s="67"/>
    </row>
    <row r="41" spans="2:37" ht="12.75" thickBot="1" x14ac:dyDescent="0.2">
      <c r="D41" s="184"/>
      <c r="E41" s="192"/>
      <c r="F41" s="196"/>
      <c r="G41" s="114" t="s">
        <v>14</v>
      </c>
      <c r="H41" s="187"/>
      <c r="I41" s="127" t="s">
        <v>15</v>
      </c>
      <c r="J41" s="194"/>
      <c r="K41" s="184"/>
      <c r="L41" s="127" t="s">
        <v>14</v>
      </c>
      <c r="M41" s="187"/>
      <c r="N41" s="114" t="s">
        <v>15</v>
      </c>
      <c r="O41" s="183"/>
      <c r="P41" s="184"/>
      <c r="Q41" s="128" t="s">
        <v>30</v>
      </c>
      <c r="R41" s="184"/>
      <c r="S41" s="114" t="s">
        <v>15</v>
      </c>
      <c r="U41" s="546"/>
      <c r="V41" s="546"/>
      <c r="Y41" s="547">
        <f t="shared" si="5"/>
        <v>0</v>
      </c>
      <c r="Z41" s="547"/>
      <c r="AA41" s="124"/>
      <c r="AB41" s="124"/>
      <c r="AC41" s="124"/>
      <c r="AD41" s="548">
        <f t="shared" si="6"/>
        <v>0</v>
      </c>
      <c r="AE41" s="548"/>
      <c r="AF41" s="124" t="str">
        <f t="shared" si="4"/>
        <v/>
      </c>
      <c r="AG41" s="124"/>
      <c r="AH41" s="67"/>
    </row>
    <row r="42" spans="2:37" ht="12.75" thickBot="1" x14ac:dyDescent="0.2">
      <c r="D42" s="184"/>
      <c r="E42" s="192"/>
      <c r="F42" s="196"/>
      <c r="G42" s="114" t="s">
        <v>14</v>
      </c>
      <c r="H42" s="187"/>
      <c r="I42" s="127" t="s">
        <v>15</v>
      </c>
      <c r="J42" s="194"/>
      <c r="K42" s="184"/>
      <c r="L42" s="127" t="s">
        <v>14</v>
      </c>
      <c r="M42" s="187"/>
      <c r="N42" s="114" t="s">
        <v>15</v>
      </c>
      <c r="O42" s="183"/>
      <c r="P42" s="184"/>
      <c r="Q42" s="128" t="s">
        <v>30</v>
      </c>
      <c r="R42" s="184"/>
      <c r="S42" s="114" t="s">
        <v>15</v>
      </c>
      <c r="U42" s="546"/>
      <c r="V42" s="546"/>
      <c r="Y42" s="547">
        <f t="shared" si="5"/>
        <v>0</v>
      </c>
      <c r="Z42" s="547"/>
      <c r="AA42" s="124"/>
      <c r="AB42" s="124"/>
      <c r="AC42" s="124"/>
      <c r="AD42" s="548">
        <f t="shared" si="6"/>
        <v>0</v>
      </c>
      <c r="AE42" s="548"/>
      <c r="AF42" s="124" t="str">
        <f t="shared" si="4"/>
        <v/>
      </c>
      <c r="AG42" s="124"/>
      <c r="AH42" s="67"/>
    </row>
    <row r="43" spans="2:37" ht="12.75" thickBot="1" x14ac:dyDescent="0.2">
      <c r="D43" s="184"/>
      <c r="E43" s="192"/>
      <c r="F43" s="196"/>
      <c r="G43" s="114" t="s">
        <v>14</v>
      </c>
      <c r="H43" s="187"/>
      <c r="I43" s="127" t="s">
        <v>15</v>
      </c>
      <c r="J43" s="194"/>
      <c r="K43" s="184"/>
      <c r="L43" s="127" t="s">
        <v>14</v>
      </c>
      <c r="M43" s="187"/>
      <c r="N43" s="114" t="s">
        <v>15</v>
      </c>
      <c r="O43" s="183"/>
      <c r="P43" s="184"/>
      <c r="Q43" s="128" t="s">
        <v>30</v>
      </c>
      <c r="R43" s="184"/>
      <c r="S43" s="114" t="s">
        <v>15</v>
      </c>
      <c r="U43" s="546"/>
      <c r="V43" s="546"/>
      <c r="Y43" s="547">
        <f t="shared" si="5"/>
        <v>0</v>
      </c>
      <c r="Z43" s="547"/>
      <c r="AA43" s="124"/>
      <c r="AB43" s="124"/>
      <c r="AC43" s="124"/>
      <c r="AD43" s="548">
        <f t="shared" si="6"/>
        <v>0</v>
      </c>
      <c r="AE43" s="548"/>
      <c r="AF43" s="124" t="str">
        <f t="shared" si="4"/>
        <v/>
      </c>
      <c r="AG43" s="129"/>
      <c r="AH43" s="67"/>
    </row>
    <row r="44" spans="2:37" ht="12.75" thickBot="1" x14ac:dyDescent="0.2">
      <c r="D44" s="184"/>
      <c r="E44" s="192"/>
      <c r="F44" s="196"/>
      <c r="G44" s="114" t="s">
        <v>14</v>
      </c>
      <c r="H44" s="187"/>
      <c r="I44" s="127" t="s">
        <v>15</v>
      </c>
      <c r="J44" s="194"/>
      <c r="K44" s="184"/>
      <c r="L44" s="127" t="s">
        <v>14</v>
      </c>
      <c r="M44" s="187"/>
      <c r="N44" s="114" t="s">
        <v>15</v>
      </c>
      <c r="O44" s="183"/>
      <c r="P44" s="184"/>
      <c r="Q44" s="128" t="s">
        <v>30</v>
      </c>
      <c r="R44" s="184"/>
      <c r="S44" s="114" t="s">
        <v>15</v>
      </c>
      <c r="U44" s="546"/>
      <c r="V44" s="546"/>
      <c r="Y44" s="547">
        <f t="shared" si="5"/>
        <v>0</v>
      </c>
      <c r="Z44" s="547"/>
      <c r="AA44" s="124"/>
      <c r="AB44" s="124"/>
      <c r="AC44" s="124"/>
      <c r="AD44" s="548">
        <f t="shared" si="6"/>
        <v>0</v>
      </c>
      <c r="AE44" s="548"/>
      <c r="AF44" s="124" t="str">
        <f t="shared" si="4"/>
        <v/>
      </c>
      <c r="AG44" s="129"/>
      <c r="AH44" s="67"/>
    </row>
    <row r="45" spans="2:37" ht="12.75" thickBot="1" x14ac:dyDescent="0.2">
      <c r="D45" s="184"/>
      <c r="E45" s="192"/>
      <c r="F45" s="196"/>
      <c r="G45" s="114" t="s">
        <v>14</v>
      </c>
      <c r="H45" s="187"/>
      <c r="I45" s="127" t="s">
        <v>15</v>
      </c>
      <c r="J45" s="194"/>
      <c r="K45" s="184"/>
      <c r="L45" s="127" t="s">
        <v>14</v>
      </c>
      <c r="M45" s="187"/>
      <c r="N45" s="114" t="s">
        <v>15</v>
      </c>
      <c r="O45" s="183"/>
      <c r="P45" s="184"/>
      <c r="Q45" s="128" t="s">
        <v>30</v>
      </c>
      <c r="R45" s="184"/>
      <c r="S45" s="114" t="s">
        <v>15</v>
      </c>
      <c r="U45" s="546"/>
      <c r="V45" s="546"/>
      <c r="Y45" s="547">
        <f t="shared" si="5"/>
        <v>0</v>
      </c>
      <c r="Z45" s="547"/>
      <c r="AA45" s="124"/>
      <c r="AB45" s="124"/>
      <c r="AC45" s="124"/>
      <c r="AD45" s="548">
        <f t="shared" si="6"/>
        <v>0</v>
      </c>
      <c r="AE45" s="548"/>
      <c r="AF45" s="124" t="str">
        <f t="shared" si="4"/>
        <v/>
      </c>
      <c r="AG45" s="124"/>
      <c r="AH45" s="67"/>
    </row>
    <row r="46" spans="2:37" ht="12.75" thickBot="1" x14ac:dyDescent="0.2">
      <c r="D46" s="184"/>
      <c r="E46" s="192"/>
      <c r="F46" s="196"/>
      <c r="G46" s="114" t="s">
        <v>14</v>
      </c>
      <c r="H46" s="187"/>
      <c r="I46" s="127" t="s">
        <v>15</v>
      </c>
      <c r="J46" s="194"/>
      <c r="K46" s="184"/>
      <c r="L46" s="127" t="s">
        <v>14</v>
      </c>
      <c r="M46" s="187"/>
      <c r="N46" s="114" t="s">
        <v>15</v>
      </c>
      <c r="O46" s="183"/>
      <c r="P46" s="184"/>
      <c r="Q46" s="128" t="s">
        <v>30</v>
      </c>
      <c r="R46" s="184"/>
      <c r="S46" s="114" t="s">
        <v>15</v>
      </c>
      <c r="U46" s="546"/>
      <c r="V46" s="546"/>
      <c r="Y46" s="547">
        <f t="shared" si="5"/>
        <v>0</v>
      </c>
      <c r="Z46" s="547"/>
      <c r="AA46" s="124"/>
      <c r="AB46" s="124"/>
      <c r="AC46" s="124"/>
      <c r="AD46" s="548">
        <f t="shared" si="6"/>
        <v>0</v>
      </c>
      <c r="AE46" s="548"/>
      <c r="AF46" s="124" t="str">
        <f t="shared" si="4"/>
        <v/>
      </c>
      <c r="AG46" s="124"/>
    </row>
    <row r="47" spans="2:37" ht="12.75" thickBot="1" x14ac:dyDescent="0.2">
      <c r="D47" s="201"/>
      <c r="E47" s="203"/>
      <c r="F47" s="213"/>
      <c r="G47" s="114" t="s">
        <v>14</v>
      </c>
      <c r="H47" s="211"/>
      <c r="I47" s="127" t="s">
        <v>15</v>
      </c>
      <c r="J47" s="127" t="s">
        <v>16</v>
      </c>
      <c r="K47" s="210"/>
      <c r="L47" s="127" t="s">
        <v>14</v>
      </c>
      <c r="M47" s="211"/>
      <c r="N47" s="114" t="s">
        <v>15</v>
      </c>
      <c r="P47" s="210"/>
      <c r="Q47" s="128" t="s">
        <v>30</v>
      </c>
      <c r="R47" s="210"/>
      <c r="S47" s="114" t="s">
        <v>15</v>
      </c>
      <c r="U47" s="53"/>
      <c r="V47" s="53"/>
      <c r="Y47" s="547">
        <f t="shared" si="5"/>
        <v>0</v>
      </c>
      <c r="Z47" s="547"/>
      <c r="AA47" s="124"/>
      <c r="AB47" s="124"/>
      <c r="AC47" s="124"/>
      <c r="AD47" s="548">
        <f t="shared" si="6"/>
        <v>0</v>
      </c>
      <c r="AE47" s="548"/>
      <c r="AF47" s="124" t="str">
        <f t="shared" si="4"/>
        <v/>
      </c>
      <c r="AG47" s="124"/>
    </row>
    <row r="48" spans="2:37" ht="12.75" thickBot="1" x14ac:dyDescent="0.2">
      <c r="D48" s="201"/>
      <c r="E48" s="203"/>
      <c r="F48" s="213"/>
      <c r="G48" s="114" t="s">
        <v>14</v>
      </c>
      <c r="H48" s="211"/>
      <c r="I48" s="127" t="s">
        <v>15</v>
      </c>
      <c r="J48" s="127" t="s">
        <v>16</v>
      </c>
      <c r="K48" s="210"/>
      <c r="L48" s="127" t="s">
        <v>14</v>
      </c>
      <c r="M48" s="211"/>
      <c r="N48" s="114" t="s">
        <v>15</v>
      </c>
      <c r="P48" s="210"/>
      <c r="Q48" s="128" t="s">
        <v>30</v>
      </c>
      <c r="R48" s="210"/>
      <c r="S48" s="114" t="s">
        <v>15</v>
      </c>
      <c r="U48" s="53"/>
      <c r="V48" s="53"/>
      <c r="Y48" s="547">
        <f t="shared" si="5"/>
        <v>0</v>
      </c>
      <c r="Z48" s="547"/>
      <c r="AA48" s="124"/>
      <c r="AB48" s="124"/>
      <c r="AC48" s="124"/>
      <c r="AD48" s="548">
        <f t="shared" si="6"/>
        <v>0</v>
      </c>
      <c r="AE48" s="548"/>
      <c r="AF48" s="124" t="str">
        <f t="shared" si="4"/>
        <v/>
      </c>
      <c r="AG48" s="124"/>
    </row>
    <row r="49" spans="4:33" ht="12.75" thickBot="1" x14ac:dyDescent="0.2">
      <c r="D49" s="201"/>
      <c r="E49" s="203"/>
      <c r="F49" s="213"/>
      <c r="G49" s="114" t="s">
        <v>14</v>
      </c>
      <c r="H49" s="211"/>
      <c r="I49" s="127" t="s">
        <v>15</v>
      </c>
      <c r="J49" s="127" t="s">
        <v>16</v>
      </c>
      <c r="K49" s="210"/>
      <c r="L49" s="127" t="s">
        <v>14</v>
      </c>
      <c r="M49" s="211"/>
      <c r="N49" s="114" t="s">
        <v>15</v>
      </c>
      <c r="P49" s="210"/>
      <c r="Q49" s="128" t="s">
        <v>30</v>
      </c>
      <c r="R49" s="210"/>
      <c r="S49" s="114" t="s">
        <v>15</v>
      </c>
      <c r="U49" s="53"/>
      <c r="V49" s="53"/>
      <c r="Y49" s="547">
        <f t="shared" si="5"/>
        <v>0</v>
      </c>
      <c r="Z49" s="547"/>
      <c r="AA49" s="124"/>
      <c r="AB49" s="124"/>
      <c r="AC49" s="124"/>
      <c r="AD49" s="548">
        <f t="shared" si="6"/>
        <v>0</v>
      </c>
      <c r="AE49" s="548"/>
      <c r="AF49" s="124" t="str">
        <f t="shared" si="4"/>
        <v/>
      </c>
      <c r="AG49" s="124"/>
    </row>
    <row r="50" spans="4:33" ht="12.75" thickBot="1" x14ac:dyDescent="0.2">
      <c r="D50" s="201"/>
      <c r="E50" s="203"/>
      <c r="F50" s="213"/>
      <c r="G50" s="114" t="s">
        <v>14</v>
      </c>
      <c r="H50" s="211"/>
      <c r="I50" s="127" t="s">
        <v>15</v>
      </c>
      <c r="J50" s="127" t="s">
        <v>16</v>
      </c>
      <c r="K50" s="210"/>
      <c r="L50" s="127" t="s">
        <v>14</v>
      </c>
      <c r="M50" s="211"/>
      <c r="N50" s="114" t="s">
        <v>15</v>
      </c>
      <c r="P50" s="210"/>
      <c r="Q50" s="128" t="s">
        <v>30</v>
      </c>
      <c r="R50" s="210"/>
      <c r="S50" s="114" t="s">
        <v>15</v>
      </c>
      <c r="U50" s="53"/>
      <c r="V50" s="53"/>
      <c r="Y50" s="547">
        <f t="shared" si="5"/>
        <v>0</v>
      </c>
      <c r="Z50" s="547"/>
      <c r="AA50" s="124"/>
      <c r="AB50" s="124"/>
      <c r="AC50" s="124"/>
      <c r="AD50" s="548">
        <f t="shared" si="6"/>
        <v>0</v>
      </c>
      <c r="AE50" s="548"/>
      <c r="AF50" s="124" t="str">
        <f t="shared" si="4"/>
        <v/>
      </c>
      <c r="AG50" s="124"/>
    </row>
    <row r="51" spans="4:33" ht="12.75" thickBot="1" x14ac:dyDescent="0.2">
      <c r="D51" s="201"/>
      <c r="E51" s="203"/>
      <c r="F51" s="213"/>
      <c r="G51" s="114" t="s">
        <v>14</v>
      </c>
      <c r="H51" s="211"/>
      <c r="I51" s="127" t="s">
        <v>15</v>
      </c>
      <c r="J51" s="127" t="s">
        <v>16</v>
      </c>
      <c r="K51" s="210"/>
      <c r="L51" s="127" t="s">
        <v>14</v>
      </c>
      <c r="M51" s="211"/>
      <c r="N51" s="114" t="s">
        <v>15</v>
      </c>
      <c r="P51" s="210"/>
      <c r="Q51" s="128" t="s">
        <v>30</v>
      </c>
      <c r="R51" s="210"/>
      <c r="S51" s="114" t="s">
        <v>15</v>
      </c>
      <c r="U51" s="546"/>
      <c r="V51" s="546"/>
      <c r="Y51" s="547">
        <f t="shared" si="5"/>
        <v>0</v>
      </c>
      <c r="Z51" s="547"/>
      <c r="AA51" s="124"/>
      <c r="AB51" s="124"/>
      <c r="AC51" s="124"/>
      <c r="AD51" s="579">
        <f t="shared" si="6"/>
        <v>0</v>
      </c>
      <c r="AE51" s="579"/>
      <c r="AF51" s="124" t="str">
        <f t="shared" si="4"/>
        <v/>
      </c>
      <c r="AG51" s="124"/>
    </row>
    <row r="52" spans="4:33" ht="12.75" thickBot="1" x14ac:dyDescent="0.2">
      <c r="D52" s="201"/>
      <c r="E52" s="203"/>
      <c r="F52" s="213"/>
      <c r="G52" s="114" t="s">
        <v>14</v>
      </c>
      <c r="H52" s="211"/>
      <c r="I52" s="127" t="s">
        <v>15</v>
      </c>
      <c r="J52" s="127"/>
      <c r="K52" s="210"/>
      <c r="L52" s="127" t="s">
        <v>14</v>
      </c>
      <c r="M52" s="211"/>
      <c r="N52" s="114" t="s">
        <v>15</v>
      </c>
      <c r="P52" s="210"/>
      <c r="Q52" s="128" t="s">
        <v>30</v>
      </c>
      <c r="R52" s="210"/>
      <c r="S52" s="114" t="s">
        <v>15</v>
      </c>
      <c r="U52" s="53"/>
      <c r="V52" s="53"/>
      <c r="Y52" s="547">
        <f t="shared" si="5"/>
        <v>0</v>
      </c>
      <c r="Z52" s="547"/>
      <c r="AA52" s="124"/>
      <c r="AB52" s="124"/>
      <c r="AC52" s="124"/>
      <c r="AD52" s="579">
        <f t="shared" si="6"/>
        <v>0</v>
      </c>
      <c r="AE52" s="579"/>
      <c r="AF52" s="124" t="str">
        <f t="shared" si="4"/>
        <v/>
      </c>
      <c r="AG52" s="124"/>
    </row>
    <row r="53" spans="4:33" ht="12.75" thickBot="1" x14ac:dyDescent="0.2">
      <c r="D53" s="201"/>
      <c r="E53" s="203"/>
      <c r="F53" s="213"/>
      <c r="G53" s="114" t="s">
        <v>14</v>
      </c>
      <c r="H53" s="211"/>
      <c r="I53" s="127" t="s">
        <v>15</v>
      </c>
      <c r="J53" s="127"/>
      <c r="K53" s="210"/>
      <c r="L53" s="127" t="s">
        <v>14</v>
      </c>
      <c r="M53" s="211"/>
      <c r="N53" s="114" t="s">
        <v>15</v>
      </c>
      <c r="P53" s="210"/>
      <c r="Q53" s="128" t="s">
        <v>30</v>
      </c>
      <c r="R53" s="210"/>
      <c r="S53" s="114" t="s">
        <v>15</v>
      </c>
      <c r="U53" s="53"/>
      <c r="V53" s="53"/>
      <c r="Y53" s="547">
        <f t="shared" si="5"/>
        <v>0</v>
      </c>
      <c r="Z53" s="547"/>
      <c r="AA53" s="124"/>
      <c r="AB53" s="124"/>
      <c r="AC53" s="124"/>
      <c r="AD53" s="579">
        <f t="shared" si="6"/>
        <v>0</v>
      </c>
      <c r="AE53" s="579"/>
      <c r="AF53" s="124" t="str">
        <f t="shared" si="4"/>
        <v/>
      </c>
      <c r="AG53" s="124"/>
    </row>
    <row r="54" spans="4:33" ht="12.75" thickBot="1" x14ac:dyDescent="0.2">
      <c r="D54" s="201"/>
      <c r="E54" s="203"/>
      <c r="F54" s="213"/>
      <c r="G54" s="114" t="s">
        <v>14</v>
      </c>
      <c r="H54" s="211"/>
      <c r="I54" s="127" t="s">
        <v>15</v>
      </c>
      <c r="J54" s="127"/>
      <c r="K54" s="210"/>
      <c r="L54" s="127" t="s">
        <v>14</v>
      </c>
      <c r="M54" s="211"/>
      <c r="N54" s="114" t="s">
        <v>15</v>
      </c>
      <c r="P54" s="210"/>
      <c r="Q54" s="128" t="s">
        <v>30</v>
      </c>
      <c r="R54" s="210"/>
      <c r="S54" s="114" t="s">
        <v>15</v>
      </c>
      <c r="U54" s="53"/>
      <c r="V54" s="53"/>
      <c r="Y54" s="547">
        <f t="shared" si="5"/>
        <v>0</v>
      </c>
      <c r="Z54" s="547"/>
      <c r="AA54" s="124"/>
      <c r="AB54" s="124"/>
      <c r="AC54" s="124"/>
      <c r="AD54" s="579">
        <f t="shared" si="6"/>
        <v>0</v>
      </c>
      <c r="AE54" s="579"/>
      <c r="AF54" s="124" t="str">
        <f t="shared" si="4"/>
        <v/>
      </c>
      <c r="AG54" s="124"/>
    </row>
    <row r="55" spans="4:33" ht="12.75" thickBot="1" x14ac:dyDescent="0.2">
      <c r="D55" s="201"/>
      <c r="E55" s="203"/>
      <c r="F55" s="213"/>
      <c r="G55" s="114" t="s">
        <v>14</v>
      </c>
      <c r="H55" s="211"/>
      <c r="I55" s="127" t="s">
        <v>15</v>
      </c>
      <c r="J55" s="127"/>
      <c r="K55" s="210"/>
      <c r="L55" s="127" t="s">
        <v>14</v>
      </c>
      <c r="M55" s="211"/>
      <c r="N55" s="114" t="s">
        <v>15</v>
      </c>
      <c r="P55" s="210"/>
      <c r="Q55" s="128" t="s">
        <v>30</v>
      </c>
      <c r="R55" s="210"/>
      <c r="S55" s="114" t="s">
        <v>15</v>
      </c>
      <c r="U55" s="53"/>
      <c r="V55" s="53"/>
      <c r="Y55" s="547">
        <f t="shared" si="5"/>
        <v>0</v>
      </c>
      <c r="Z55" s="547"/>
      <c r="AA55" s="124"/>
      <c r="AB55" s="124"/>
      <c r="AC55" s="124"/>
      <c r="AD55" s="579">
        <f t="shared" si="6"/>
        <v>0</v>
      </c>
      <c r="AE55" s="579"/>
      <c r="AF55" s="124" t="str">
        <f t="shared" si="4"/>
        <v/>
      </c>
      <c r="AG55" s="124"/>
    </row>
    <row r="56" spans="4:33" ht="12.75" thickBot="1" x14ac:dyDescent="0.2">
      <c r="D56" s="201"/>
      <c r="E56" s="203"/>
      <c r="F56" s="213"/>
      <c r="G56" s="114" t="s">
        <v>14</v>
      </c>
      <c r="H56" s="211"/>
      <c r="I56" s="127" t="s">
        <v>15</v>
      </c>
      <c r="J56" s="127"/>
      <c r="K56" s="210"/>
      <c r="L56" s="127" t="s">
        <v>14</v>
      </c>
      <c r="M56" s="211"/>
      <c r="N56" s="114" t="s">
        <v>15</v>
      </c>
      <c r="P56" s="210"/>
      <c r="Q56" s="128" t="s">
        <v>30</v>
      </c>
      <c r="R56" s="210"/>
      <c r="S56" s="114" t="s">
        <v>15</v>
      </c>
      <c r="U56" s="546"/>
      <c r="V56" s="546"/>
      <c r="Y56" s="547">
        <f t="shared" si="5"/>
        <v>0</v>
      </c>
      <c r="Z56" s="547"/>
      <c r="AA56" s="124"/>
      <c r="AB56" s="124"/>
      <c r="AC56" s="124"/>
      <c r="AD56" s="579">
        <f t="shared" si="6"/>
        <v>0</v>
      </c>
      <c r="AE56" s="579"/>
      <c r="AF56" s="124" t="str">
        <f t="shared" si="4"/>
        <v/>
      </c>
      <c r="AG56" s="124"/>
    </row>
    <row r="57" spans="4:33" ht="12.75" thickBot="1" x14ac:dyDescent="0.2">
      <c r="D57" s="201"/>
      <c r="E57" s="203"/>
      <c r="F57" s="213"/>
      <c r="G57" s="114" t="s">
        <v>14</v>
      </c>
      <c r="H57" s="211"/>
      <c r="I57" s="127" t="s">
        <v>15</v>
      </c>
      <c r="J57" s="127"/>
      <c r="K57" s="210"/>
      <c r="L57" s="127" t="s">
        <v>14</v>
      </c>
      <c r="M57" s="211"/>
      <c r="N57" s="114" t="s">
        <v>15</v>
      </c>
      <c r="P57" s="210"/>
      <c r="Q57" s="128" t="s">
        <v>30</v>
      </c>
      <c r="R57" s="210"/>
      <c r="S57" s="114" t="s">
        <v>15</v>
      </c>
      <c r="U57" s="546"/>
      <c r="V57" s="546"/>
      <c r="Y57" s="547">
        <f t="shared" si="5"/>
        <v>0</v>
      </c>
      <c r="Z57" s="547"/>
      <c r="AA57" s="124"/>
      <c r="AB57" s="124"/>
      <c r="AC57" s="124"/>
      <c r="AD57" s="579">
        <f t="shared" si="6"/>
        <v>0</v>
      </c>
      <c r="AE57" s="579"/>
      <c r="AF57" s="124" t="str">
        <f t="shared" si="4"/>
        <v/>
      </c>
      <c r="AG57" s="124"/>
    </row>
    <row r="58" spans="4:33" ht="12.75" thickBot="1" x14ac:dyDescent="0.2">
      <c r="D58" s="201"/>
      <c r="E58" s="203"/>
      <c r="F58" s="213"/>
      <c r="G58" s="114" t="s">
        <v>14</v>
      </c>
      <c r="H58" s="211"/>
      <c r="I58" s="127" t="s">
        <v>15</v>
      </c>
      <c r="J58" s="127"/>
      <c r="K58" s="210"/>
      <c r="L58" s="127" t="s">
        <v>14</v>
      </c>
      <c r="M58" s="211"/>
      <c r="N58" s="114" t="s">
        <v>15</v>
      </c>
      <c r="P58" s="210"/>
      <c r="Q58" s="128" t="s">
        <v>30</v>
      </c>
      <c r="R58" s="210"/>
      <c r="S58" s="114" t="s">
        <v>15</v>
      </c>
      <c r="U58" s="546"/>
      <c r="V58" s="546"/>
      <c r="Y58" s="547">
        <f t="shared" si="5"/>
        <v>0</v>
      </c>
      <c r="Z58" s="547"/>
      <c r="AA58" s="124"/>
      <c r="AB58" s="124"/>
      <c r="AC58" s="124"/>
      <c r="AD58" s="579">
        <f t="shared" si="6"/>
        <v>0</v>
      </c>
      <c r="AE58" s="579"/>
      <c r="AF58" s="124" t="str">
        <f t="shared" si="4"/>
        <v/>
      </c>
      <c r="AG58" s="124"/>
    </row>
    <row r="59" spans="4:33" x14ac:dyDescent="0.15">
      <c r="AF59" s="124" t="str">
        <f t="shared" si="4"/>
        <v/>
      </c>
    </row>
    <row r="60" spans="4:33" x14ac:dyDescent="0.15">
      <c r="AF60" s="124" t="str">
        <f t="shared" si="4"/>
        <v/>
      </c>
    </row>
    <row r="65" spans="2:37" hidden="1" x14ac:dyDescent="0.15"/>
    <row r="66" spans="2:37" hidden="1" x14ac:dyDescent="0.15"/>
    <row r="67" spans="2:37" hidden="1" x14ac:dyDescent="0.15"/>
    <row r="68" spans="2:37" hidden="1" x14ac:dyDescent="0.15">
      <c r="B68" s="580" t="str">
        <f>""&amp;B13</f>
        <v/>
      </c>
      <c r="C68" s="483"/>
      <c r="D68" s="485"/>
      <c r="E68" s="487"/>
      <c r="F68" s="166" t="str">
        <f>""&amp;F13</f>
        <v/>
      </c>
      <c r="G68" s="166" t="str">
        <f t="shared" ref="G68:AG68" si="7">""&amp;G13</f>
        <v/>
      </c>
      <c r="H68" s="166" t="str">
        <f t="shared" si="7"/>
        <v/>
      </c>
      <c r="I68" s="166" t="str">
        <f t="shared" si="7"/>
        <v/>
      </c>
      <c r="J68" s="166" t="str">
        <f t="shared" si="7"/>
        <v/>
      </c>
      <c r="K68" s="166" t="str">
        <f t="shared" si="7"/>
        <v/>
      </c>
      <c r="L68" s="166" t="str">
        <f t="shared" si="7"/>
        <v/>
      </c>
      <c r="M68" s="166" t="str">
        <f t="shared" si="7"/>
        <v/>
      </c>
      <c r="N68" s="166" t="str">
        <f t="shared" si="7"/>
        <v/>
      </c>
      <c r="O68" s="166" t="str">
        <f t="shared" si="7"/>
        <v/>
      </c>
      <c r="P68" s="166" t="str">
        <f t="shared" si="7"/>
        <v/>
      </c>
      <c r="Q68" s="166" t="str">
        <f t="shared" si="7"/>
        <v/>
      </c>
      <c r="R68" s="166" t="str">
        <f t="shared" si="7"/>
        <v/>
      </c>
      <c r="S68" s="166" t="str">
        <f t="shared" si="7"/>
        <v/>
      </c>
      <c r="T68" s="166" t="str">
        <f t="shared" si="7"/>
        <v/>
      </c>
      <c r="U68" s="166" t="str">
        <f t="shared" si="7"/>
        <v/>
      </c>
      <c r="V68" s="166" t="str">
        <f t="shared" si="7"/>
        <v/>
      </c>
      <c r="W68" s="166" t="str">
        <f t="shared" si="7"/>
        <v/>
      </c>
      <c r="X68" s="166" t="str">
        <f t="shared" si="7"/>
        <v/>
      </c>
      <c r="Y68" s="166" t="str">
        <f t="shared" si="7"/>
        <v/>
      </c>
      <c r="Z68" s="166" t="str">
        <f t="shared" si="7"/>
        <v/>
      </c>
      <c r="AA68" s="166" t="str">
        <f t="shared" si="7"/>
        <v/>
      </c>
      <c r="AB68" s="166" t="str">
        <f t="shared" si="7"/>
        <v/>
      </c>
      <c r="AC68" s="166" t="str">
        <f t="shared" si="7"/>
        <v/>
      </c>
      <c r="AD68" s="166" t="str">
        <f t="shared" si="7"/>
        <v/>
      </c>
      <c r="AE68" s="166" t="str">
        <f t="shared" si="7"/>
        <v/>
      </c>
      <c r="AF68" s="166" t="str">
        <f t="shared" si="7"/>
        <v/>
      </c>
      <c r="AG68" s="166" t="str">
        <f t="shared" si="7"/>
        <v/>
      </c>
      <c r="AH68" s="488">
        <f>SUM(F72:AG72)</f>
        <v>0</v>
      </c>
      <c r="AI68" s="544">
        <f>ROUNDDOWN(AH68/4,1)</f>
        <v>0</v>
      </c>
      <c r="AJ68" s="545" t="e">
        <f>ROUNDDOWN(AI68/AJ$9,1)</f>
        <v>#DIV/0!</v>
      </c>
      <c r="AK68" s="266"/>
    </row>
    <row r="69" spans="2:37" hidden="1" x14ac:dyDescent="0.15">
      <c r="B69" s="581"/>
      <c r="C69" s="538"/>
      <c r="D69" s="539"/>
      <c r="E69" s="537"/>
      <c r="F69" s="20">
        <f t="shared" ref="F69:AG69" si="8">IF(F68="",0,IF($B68="",0,IF($B68="管理者",0,IF($B68="介護支援専門員",0,VLOOKUP(F68,$D$39:$AE$58,27,FALSE)))))</f>
        <v>0</v>
      </c>
      <c r="G69" s="21">
        <f t="shared" si="8"/>
        <v>0</v>
      </c>
      <c r="H69" s="21">
        <f t="shared" si="8"/>
        <v>0</v>
      </c>
      <c r="I69" s="21">
        <f t="shared" si="8"/>
        <v>0</v>
      </c>
      <c r="J69" s="21">
        <f t="shared" si="8"/>
        <v>0</v>
      </c>
      <c r="K69" s="21">
        <f t="shared" si="8"/>
        <v>0</v>
      </c>
      <c r="L69" s="31">
        <f t="shared" si="8"/>
        <v>0</v>
      </c>
      <c r="M69" s="20">
        <f t="shared" si="8"/>
        <v>0</v>
      </c>
      <c r="N69" s="21">
        <f t="shared" si="8"/>
        <v>0</v>
      </c>
      <c r="O69" s="21">
        <f t="shared" si="8"/>
        <v>0</v>
      </c>
      <c r="P69" s="21">
        <f t="shared" si="8"/>
        <v>0</v>
      </c>
      <c r="Q69" s="21">
        <f t="shared" si="8"/>
        <v>0</v>
      </c>
      <c r="R69" s="21">
        <f t="shared" si="8"/>
        <v>0</v>
      </c>
      <c r="S69" s="31">
        <f t="shared" si="8"/>
        <v>0</v>
      </c>
      <c r="T69" s="20">
        <f t="shared" si="8"/>
        <v>0</v>
      </c>
      <c r="U69" s="21">
        <f t="shared" si="8"/>
        <v>0</v>
      </c>
      <c r="V69" s="21">
        <f t="shared" si="8"/>
        <v>0</v>
      </c>
      <c r="W69" s="21">
        <f t="shared" si="8"/>
        <v>0</v>
      </c>
      <c r="X69" s="21">
        <f t="shared" si="8"/>
        <v>0</v>
      </c>
      <c r="Y69" s="21">
        <f t="shared" si="8"/>
        <v>0</v>
      </c>
      <c r="Z69" s="31">
        <f t="shared" si="8"/>
        <v>0</v>
      </c>
      <c r="AA69" s="20">
        <f t="shared" si="8"/>
        <v>0</v>
      </c>
      <c r="AB69" s="21">
        <f t="shared" si="8"/>
        <v>0</v>
      </c>
      <c r="AC69" s="21">
        <f t="shared" si="8"/>
        <v>0</v>
      </c>
      <c r="AD69" s="21">
        <f t="shared" si="8"/>
        <v>0</v>
      </c>
      <c r="AE69" s="21">
        <f t="shared" si="8"/>
        <v>0</v>
      </c>
      <c r="AF69" s="21">
        <f t="shared" si="8"/>
        <v>0</v>
      </c>
      <c r="AG69" s="32">
        <f t="shared" si="8"/>
        <v>0</v>
      </c>
      <c r="AH69" s="479"/>
      <c r="AI69" s="534"/>
      <c r="AJ69" s="524"/>
      <c r="AK69" s="267"/>
    </row>
    <row r="70" spans="2:37" hidden="1" x14ac:dyDescent="0.15">
      <c r="B70" s="581"/>
      <c r="C70" s="538"/>
      <c r="D70" s="539"/>
      <c r="E70" s="537"/>
      <c r="F70" s="20"/>
      <c r="G70" s="21"/>
      <c r="H70" s="21"/>
      <c r="I70" s="21"/>
      <c r="J70" s="21"/>
      <c r="K70" s="21"/>
      <c r="L70" s="31"/>
      <c r="M70" s="20"/>
      <c r="N70" s="21"/>
      <c r="O70" s="21"/>
      <c r="P70" s="21"/>
      <c r="Q70" s="21"/>
      <c r="R70" s="21"/>
      <c r="S70" s="31"/>
      <c r="T70" s="20"/>
      <c r="U70" s="21"/>
      <c r="V70" s="21"/>
      <c r="W70" s="21"/>
      <c r="X70" s="21"/>
      <c r="Y70" s="21"/>
      <c r="Z70" s="31"/>
      <c r="AA70" s="20"/>
      <c r="AB70" s="21"/>
      <c r="AC70" s="21"/>
      <c r="AD70" s="21"/>
      <c r="AE70" s="21"/>
      <c r="AF70" s="21"/>
      <c r="AG70" s="32"/>
      <c r="AH70" s="479"/>
      <c r="AI70" s="534"/>
      <c r="AJ70" s="524"/>
      <c r="AK70" s="267"/>
    </row>
    <row r="71" spans="2:37" hidden="1" x14ac:dyDescent="0.15">
      <c r="B71" s="581"/>
      <c r="C71" s="538"/>
      <c r="D71" s="539"/>
      <c r="E71" s="537"/>
      <c r="F71" s="26">
        <f t="shared" ref="F71:AG71" si="9">IF(F68="",0,IF($B68="",0,IF($B68="介護従事者",VLOOKUP(F68,$D$39:$AE$58,27,FALSE),IF($B68="看護職員",VLOOKUP(F68,$D$39:$AE$58,27,FALSE),IF($B68="管理者",0,IF($B68="介護支援専門員",0,VLOOKUP(F68,$D$39:$AE$58,27,FALSE)))))))</f>
        <v>0</v>
      </c>
      <c r="G71" s="27">
        <f t="shared" si="9"/>
        <v>0</v>
      </c>
      <c r="H71" s="27">
        <f t="shared" si="9"/>
        <v>0</v>
      </c>
      <c r="I71" s="27">
        <f t="shared" si="9"/>
        <v>0</v>
      </c>
      <c r="J71" s="27">
        <f t="shared" si="9"/>
        <v>0</v>
      </c>
      <c r="K71" s="27">
        <f t="shared" si="9"/>
        <v>0</v>
      </c>
      <c r="L71" s="28">
        <f t="shared" si="9"/>
        <v>0</v>
      </c>
      <c r="M71" s="26">
        <f t="shared" si="9"/>
        <v>0</v>
      </c>
      <c r="N71" s="27">
        <f t="shared" si="9"/>
        <v>0</v>
      </c>
      <c r="O71" s="27">
        <f t="shared" si="9"/>
        <v>0</v>
      </c>
      <c r="P71" s="27">
        <f t="shared" si="9"/>
        <v>0</v>
      </c>
      <c r="Q71" s="27">
        <f t="shared" si="9"/>
        <v>0</v>
      </c>
      <c r="R71" s="27">
        <f t="shared" si="9"/>
        <v>0</v>
      </c>
      <c r="S71" s="28">
        <f t="shared" si="9"/>
        <v>0</v>
      </c>
      <c r="T71" s="26">
        <f t="shared" si="9"/>
        <v>0</v>
      </c>
      <c r="U71" s="27">
        <f t="shared" si="9"/>
        <v>0</v>
      </c>
      <c r="V71" s="27">
        <f t="shared" si="9"/>
        <v>0</v>
      </c>
      <c r="W71" s="27">
        <f t="shared" si="9"/>
        <v>0</v>
      </c>
      <c r="X71" s="27">
        <f t="shared" si="9"/>
        <v>0</v>
      </c>
      <c r="Y71" s="27">
        <f t="shared" si="9"/>
        <v>0</v>
      </c>
      <c r="Z71" s="28">
        <f t="shared" si="9"/>
        <v>0</v>
      </c>
      <c r="AA71" s="26">
        <f t="shared" si="9"/>
        <v>0</v>
      </c>
      <c r="AB71" s="27">
        <f t="shared" si="9"/>
        <v>0</v>
      </c>
      <c r="AC71" s="27">
        <f t="shared" si="9"/>
        <v>0</v>
      </c>
      <c r="AD71" s="27">
        <f t="shared" si="9"/>
        <v>0</v>
      </c>
      <c r="AE71" s="27">
        <f t="shared" si="9"/>
        <v>0</v>
      </c>
      <c r="AF71" s="27">
        <f t="shared" si="9"/>
        <v>0</v>
      </c>
      <c r="AG71" s="29">
        <f t="shared" si="9"/>
        <v>0</v>
      </c>
      <c r="AH71" s="479"/>
      <c r="AI71" s="534"/>
      <c r="AJ71" s="524"/>
      <c r="AK71" s="267"/>
    </row>
    <row r="72" spans="2:37" hidden="1" x14ac:dyDescent="0.15">
      <c r="B72" s="491"/>
      <c r="C72" s="538"/>
      <c r="D72" s="539"/>
      <c r="E72" s="478"/>
      <c r="F72" s="20">
        <f t="shared" ref="F72:AG72" si="10">IF(F68="",0,VLOOKUP(F68,$D$39:$AD$58,22,FALSE))</f>
        <v>0</v>
      </c>
      <c r="G72" s="21">
        <f t="shared" si="10"/>
        <v>0</v>
      </c>
      <c r="H72" s="21">
        <f t="shared" si="10"/>
        <v>0</v>
      </c>
      <c r="I72" s="21">
        <f t="shared" si="10"/>
        <v>0</v>
      </c>
      <c r="J72" s="21">
        <f t="shared" si="10"/>
        <v>0</v>
      </c>
      <c r="K72" s="21">
        <f t="shared" si="10"/>
        <v>0</v>
      </c>
      <c r="L72" s="31">
        <f t="shared" si="10"/>
        <v>0</v>
      </c>
      <c r="M72" s="20">
        <f t="shared" si="10"/>
        <v>0</v>
      </c>
      <c r="N72" s="21">
        <f t="shared" si="10"/>
        <v>0</v>
      </c>
      <c r="O72" s="21">
        <f t="shared" si="10"/>
        <v>0</v>
      </c>
      <c r="P72" s="21">
        <f t="shared" si="10"/>
        <v>0</v>
      </c>
      <c r="Q72" s="21">
        <f t="shared" si="10"/>
        <v>0</v>
      </c>
      <c r="R72" s="21">
        <f t="shared" si="10"/>
        <v>0</v>
      </c>
      <c r="S72" s="31">
        <f t="shared" si="10"/>
        <v>0</v>
      </c>
      <c r="T72" s="20">
        <f t="shared" si="10"/>
        <v>0</v>
      </c>
      <c r="U72" s="21">
        <f t="shared" si="10"/>
        <v>0</v>
      </c>
      <c r="V72" s="21">
        <f t="shared" si="10"/>
        <v>0</v>
      </c>
      <c r="W72" s="21">
        <f t="shared" si="10"/>
        <v>0</v>
      </c>
      <c r="X72" s="21">
        <f t="shared" si="10"/>
        <v>0</v>
      </c>
      <c r="Y72" s="21">
        <f t="shared" si="10"/>
        <v>0</v>
      </c>
      <c r="Z72" s="31">
        <f t="shared" si="10"/>
        <v>0</v>
      </c>
      <c r="AA72" s="20">
        <f t="shared" si="10"/>
        <v>0</v>
      </c>
      <c r="AB72" s="21">
        <f t="shared" si="10"/>
        <v>0</v>
      </c>
      <c r="AC72" s="21">
        <f t="shared" si="10"/>
        <v>0</v>
      </c>
      <c r="AD72" s="21">
        <f t="shared" si="10"/>
        <v>0</v>
      </c>
      <c r="AE72" s="21">
        <f t="shared" si="10"/>
        <v>0</v>
      </c>
      <c r="AF72" s="21">
        <f t="shared" si="10"/>
        <v>0</v>
      </c>
      <c r="AG72" s="32">
        <f t="shared" si="10"/>
        <v>0</v>
      </c>
      <c r="AH72" s="479"/>
      <c r="AI72" s="534"/>
      <c r="AJ72" s="525"/>
      <c r="AK72" s="267"/>
    </row>
    <row r="73" spans="2:37" hidden="1" x14ac:dyDescent="0.15">
      <c r="B73" s="580" t="str">
        <f>""&amp;B14</f>
        <v/>
      </c>
      <c r="C73" s="492"/>
      <c r="D73" s="476"/>
      <c r="E73" s="477"/>
      <c r="F73" s="166" t="str">
        <f>""&amp;F14</f>
        <v/>
      </c>
      <c r="G73" s="105" t="str">
        <f t="shared" ref="G73:AG73" si="11">""&amp;G14</f>
        <v/>
      </c>
      <c r="H73" s="105" t="str">
        <f t="shared" si="11"/>
        <v/>
      </c>
      <c r="I73" s="105" t="str">
        <f t="shared" si="11"/>
        <v/>
      </c>
      <c r="J73" s="105" t="str">
        <f t="shared" si="11"/>
        <v/>
      </c>
      <c r="K73" s="105" t="str">
        <f t="shared" si="11"/>
        <v/>
      </c>
      <c r="L73" s="107" t="str">
        <f t="shared" si="11"/>
        <v/>
      </c>
      <c r="M73" s="104" t="str">
        <f t="shared" si="11"/>
        <v/>
      </c>
      <c r="N73" s="105" t="str">
        <f t="shared" si="11"/>
        <v/>
      </c>
      <c r="O73" s="105" t="str">
        <f t="shared" si="11"/>
        <v/>
      </c>
      <c r="P73" s="105" t="str">
        <f t="shared" si="11"/>
        <v/>
      </c>
      <c r="Q73" s="105" t="str">
        <f t="shared" si="11"/>
        <v/>
      </c>
      <c r="R73" s="105" t="str">
        <f t="shared" si="11"/>
        <v/>
      </c>
      <c r="S73" s="107" t="str">
        <f t="shared" si="11"/>
        <v/>
      </c>
      <c r="T73" s="104" t="str">
        <f t="shared" si="11"/>
        <v/>
      </c>
      <c r="U73" s="105" t="str">
        <f t="shared" si="11"/>
        <v/>
      </c>
      <c r="V73" s="105" t="str">
        <f t="shared" si="11"/>
        <v/>
      </c>
      <c r="W73" s="105" t="str">
        <f t="shared" si="11"/>
        <v/>
      </c>
      <c r="X73" s="105" t="str">
        <f t="shared" si="11"/>
        <v/>
      </c>
      <c r="Y73" s="105" t="str">
        <f t="shared" si="11"/>
        <v/>
      </c>
      <c r="Z73" s="107" t="str">
        <f t="shared" si="11"/>
        <v/>
      </c>
      <c r="AA73" s="104" t="str">
        <f t="shared" si="11"/>
        <v/>
      </c>
      <c r="AB73" s="105" t="str">
        <f t="shared" si="11"/>
        <v/>
      </c>
      <c r="AC73" s="105" t="str">
        <f t="shared" si="11"/>
        <v/>
      </c>
      <c r="AD73" s="105" t="str">
        <f t="shared" si="11"/>
        <v/>
      </c>
      <c r="AE73" s="105" t="str">
        <f t="shared" si="11"/>
        <v/>
      </c>
      <c r="AF73" s="105" t="str">
        <f t="shared" si="11"/>
        <v/>
      </c>
      <c r="AG73" s="107" t="str">
        <f t="shared" si="11"/>
        <v/>
      </c>
      <c r="AH73" s="479">
        <f>SUM(F77:AG77)</f>
        <v>0</v>
      </c>
      <c r="AI73" s="534">
        <f>ROUNDDOWN(AH73/4,1)</f>
        <v>0</v>
      </c>
      <c r="AJ73" s="523" t="e">
        <f>ROUNDDOWN(AI73/AJ$9,1)</f>
        <v>#DIV/0!</v>
      </c>
      <c r="AK73" s="267"/>
    </row>
    <row r="74" spans="2:37" hidden="1" x14ac:dyDescent="0.15">
      <c r="B74" s="581"/>
      <c r="C74" s="492"/>
      <c r="D74" s="476"/>
      <c r="E74" s="537"/>
      <c r="F74" s="20">
        <f t="shared" ref="F74:AG74" si="12">IF(F73="",0,IF($B73="",0,IF($B73="管理者",0,IF($B73="介護支援専門員",0,VLOOKUP(F73,$D$39:$AE$58,27,FALSE)))))</f>
        <v>0</v>
      </c>
      <c r="G74" s="21">
        <f t="shared" si="12"/>
        <v>0</v>
      </c>
      <c r="H74" s="21">
        <f t="shared" si="12"/>
        <v>0</v>
      </c>
      <c r="I74" s="21">
        <f t="shared" si="12"/>
        <v>0</v>
      </c>
      <c r="J74" s="21">
        <f t="shared" si="12"/>
        <v>0</v>
      </c>
      <c r="K74" s="21">
        <f t="shared" si="12"/>
        <v>0</v>
      </c>
      <c r="L74" s="31">
        <f t="shared" si="12"/>
        <v>0</v>
      </c>
      <c r="M74" s="20">
        <f t="shared" si="12"/>
        <v>0</v>
      </c>
      <c r="N74" s="21">
        <f t="shared" si="12"/>
        <v>0</v>
      </c>
      <c r="O74" s="21">
        <f t="shared" si="12"/>
        <v>0</v>
      </c>
      <c r="P74" s="21">
        <f t="shared" si="12"/>
        <v>0</v>
      </c>
      <c r="Q74" s="21">
        <f t="shared" si="12"/>
        <v>0</v>
      </c>
      <c r="R74" s="21">
        <f t="shared" si="12"/>
        <v>0</v>
      </c>
      <c r="S74" s="31">
        <f t="shared" si="12"/>
        <v>0</v>
      </c>
      <c r="T74" s="20">
        <f t="shared" si="12"/>
        <v>0</v>
      </c>
      <c r="U74" s="21">
        <f t="shared" si="12"/>
        <v>0</v>
      </c>
      <c r="V74" s="21">
        <f t="shared" si="12"/>
        <v>0</v>
      </c>
      <c r="W74" s="21">
        <f t="shared" si="12"/>
        <v>0</v>
      </c>
      <c r="X74" s="21">
        <f t="shared" si="12"/>
        <v>0</v>
      </c>
      <c r="Y74" s="21">
        <f t="shared" si="12"/>
        <v>0</v>
      </c>
      <c r="Z74" s="31">
        <f t="shared" si="12"/>
        <v>0</v>
      </c>
      <c r="AA74" s="20">
        <f t="shared" si="12"/>
        <v>0</v>
      </c>
      <c r="AB74" s="21">
        <f t="shared" si="12"/>
        <v>0</v>
      </c>
      <c r="AC74" s="21">
        <f t="shared" si="12"/>
        <v>0</v>
      </c>
      <c r="AD74" s="21">
        <f t="shared" si="12"/>
        <v>0</v>
      </c>
      <c r="AE74" s="21">
        <f t="shared" si="12"/>
        <v>0</v>
      </c>
      <c r="AF74" s="21">
        <f t="shared" si="12"/>
        <v>0</v>
      </c>
      <c r="AG74" s="32">
        <f t="shared" si="12"/>
        <v>0</v>
      </c>
      <c r="AH74" s="479"/>
      <c r="AI74" s="534"/>
      <c r="AJ74" s="524"/>
      <c r="AK74" s="267"/>
    </row>
    <row r="75" spans="2:37" hidden="1" x14ac:dyDescent="0.15">
      <c r="B75" s="581"/>
      <c r="C75" s="492"/>
      <c r="D75" s="476"/>
      <c r="E75" s="537"/>
      <c r="F75" s="20"/>
      <c r="G75" s="21"/>
      <c r="H75" s="21"/>
      <c r="I75" s="21"/>
      <c r="J75" s="21"/>
      <c r="K75" s="21"/>
      <c r="L75" s="31"/>
      <c r="M75" s="20"/>
      <c r="N75" s="21"/>
      <c r="O75" s="21"/>
      <c r="P75" s="21"/>
      <c r="Q75" s="21"/>
      <c r="R75" s="21"/>
      <c r="S75" s="31"/>
      <c r="T75" s="20"/>
      <c r="U75" s="21"/>
      <c r="V75" s="21"/>
      <c r="W75" s="21"/>
      <c r="X75" s="21"/>
      <c r="Y75" s="21"/>
      <c r="Z75" s="31"/>
      <c r="AA75" s="20"/>
      <c r="AB75" s="21"/>
      <c r="AC75" s="21"/>
      <c r="AD75" s="21"/>
      <c r="AE75" s="21"/>
      <c r="AF75" s="21"/>
      <c r="AG75" s="32"/>
      <c r="AH75" s="479"/>
      <c r="AI75" s="534"/>
      <c r="AJ75" s="524"/>
      <c r="AK75" s="267"/>
    </row>
    <row r="76" spans="2:37" hidden="1" x14ac:dyDescent="0.15">
      <c r="B76" s="581"/>
      <c r="C76" s="492"/>
      <c r="D76" s="476"/>
      <c r="E76" s="537"/>
      <c r="F76" s="26">
        <f t="shared" ref="F76:AG76" si="13">IF(F73="",0,IF($B73="",0,IF($B73="介護従事者",VLOOKUP(F73,$D$39:$AE$58,27,FALSE),IF($B73="看護職員",VLOOKUP(F73,$D$39:$AE$58,27,FALSE),IF($B73="管理者",0,IF($B73="介護支援専門員",0,VLOOKUP(F73,$D$39:$AE$58,27,FALSE)))))))</f>
        <v>0</v>
      </c>
      <c r="G76" s="27">
        <f t="shared" si="13"/>
        <v>0</v>
      </c>
      <c r="H76" s="27">
        <f t="shared" si="13"/>
        <v>0</v>
      </c>
      <c r="I76" s="27">
        <f t="shared" si="13"/>
        <v>0</v>
      </c>
      <c r="J76" s="27">
        <f t="shared" si="13"/>
        <v>0</v>
      </c>
      <c r="K76" s="27">
        <f t="shared" si="13"/>
        <v>0</v>
      </c>
      <c r="L76" s="28">
        <f t="shared" si="13"/>
        <v>0</v>
      </c>
      <c r="M76" s="26">
        <f t="shared" si="13"/>
        <v>0</v>
      </c>
      <c r="N76" s="27">
        <f t="shared" si="13"/>
        <v>0</v>
      </c>
      <c r="O76" s="27">
        <f t="shared" si="13"/>
        <v>0</v>
      </c>
      <c r="P76" s="27">
        <f t="shared" si="13"/>
        <v>0</v>
      </c>
      <c r="Q76" s="27">
        <f t="shared" si="13"/>
        <v>0</v>
      </c>
      <c r="R76" s="27">
        <f t="shared" si="13"/>
        <v>0</v>
      </c>
      <c r="S76" s="28">
        <f t="shared" si="13"/>
        <v>0</v>
      </c>
      <c r="T76" s="26">
        <f t="shared" si="13"/>
        <v>0</v>
      </c>
      <c r="U76" s="27">
        <f t="shared" si="13"/>
        <v>0</v>
      </c>
      <c r="V76" s="27">
        <f t="shared" si="13"/>
        <v>0</v>
      </c>
      <c r="W76" s="27">
        <f t="shared" si="13"/>
        <v>0</v>
      </c>
      <c r="X76" s="27">
        <f t="shared" si="13"/>
        <v>0</v>
      </c>
      <c r="Y76" s="27">
        <f t="shared" si="13"/>
        <v>0</v>
      </c>
      <c r="Z76" s="28">
        <f t="shared" si="13"/>
        <v>0</v>
      </c>
      <c r="AA76" s="26">
        <f t="shared" si="13"/>
        <v>0</v>
      </c>
      <c r="AB76" s="27">
        <f t="shared" si="13"/>
        <v>0</v>
      </c>
      <c r="AC76" s="27">
        <f t="shared" si="13"/>
        <v>0</v>
      </c>
      <c r="AD76" s="27">
        <f t="shared" si="13"/>
        <v>0</v>
      </c>
      <c r="AE76" s="27">
        <f t="shared" si="13"/>
        <v>0</v>
      </c>
      <c r="AF76" s="27">
        <f t="shared" si="13"/>
        <v>0</v>
      </c>
      <c r="AG76" s="29">
        <f t="shared" si="13"/>
        <v>0</v>
      </c>
      <c r="AH76" s="479"/>
      <c r="AI76" s="534"/>
      <c r="AJ76" s="524"/>
      <c r="AK76" s="267"/>
    </row>
    <row r="77" spans="2:37" hidden="1" x14ac:dyDescent="0.15">
      <c r="B77" s="491"/>
      <c r="C77" s="492"/>
      <c r="D77" s="476"/>
      <c r="E77" s="478"/>
      <c r="F77" s="20">
        <f t="shared" ref="F77:AG77" si="14">IF(F73="",0,VLOOKUP(F73,$D$39:$AD$58,22,FALSE))</f>
        <v>0</v>
      </c>
      <c r="G77" s="21">
        <f t="shared" si="14"/>
        <v>0</v>
      </c>
      <c r="H77" s="21">
        <f t="shared" si="14"/>
        <v>0</v>
      </c>
      <c r="I77" s="21">
        <f t="shared" si="14"/>
        <v>0</v>
      </c>
      <c r="J77" s="21">
        <f t="shared" si="14"/>
        <v>0</v>
      </c>
      <c r="K77" s="21">
        <f t="shared" si="14"/>
        <v>0</v>
      </c>
      <c r="L77" s="31">
        <f t="shared" si="14"/>
        <v>0</v>
      </c>
      <c r="M77" s="20">
        <f t="shared" si="14"/>
        <v>0</v>
      </c>
      <c r="N77" s="21">
        <f t="shared" si="14"/>
        <v>0</v>
      </c>
      <c r="O77" s="21">
        <f t="shared" si="14"/>
        <v>0</v>
      </c>
      <c r="P77" s="21">
        <f t="shared" si="14"/>
        <v>0</v>
      </c>
      <c r="Q77" s="21">
        <f t="shared" si="14"/>
        <v>0</v>
      </c>
      <c r="R77" s="21">
        <f t="shared" si="14"/>
        <v>0</v>
      </c>
      <c r="S77" s="31">
        <f t="shared" si="14"/>
        <v>0</v>
      </c>
      <c r="T77" s="20">
        <f t="shared" si="14"/>
        <v>0</v>
      </c>
      <c r="U77" s="21">
        <f t="shared" si="14"/>
        <v>0</v>
      </c>
      <c r="V77" s="21">
        <f t="shared" si="14"/>
        <v>0</v>
      </c>
      <c r="W77" s="21">
        <f t="shared" si="14"/>
        <v>0</v>
      </c>
      <c r="X77" s="21">
        <f t="shared" si="14"/>
        <v>0</v>
      </c>
      <c r="Y77" s="21">
        <f t="shared" si="14"/>
        <v>0</v>
      </c>
      <c r="Z77" s="31">
        <f t="shared" si="14"/>
        <v>0</v>
      </c>
      <c r="AA77" s="20">
        <f t="shared" si="14"/>
        <v>0</v>
      </c>
      <c r="AB77" s="21">
        <f t="shared" si="14"/>
        <v>0</v>
      </c>
      <c r="AC77" s="21">
        <f t="shared" si="14"/>
        <v>0</v>
      </c>
      <c r="AD77" s="21">
        <f t="shared" si="14"/>
        <v>0</v>
      </c>
      <c r="AE77" s="21">
        <f t="shared" si="14"/>
        <v>0</v>
      </c>
      <c r="AF77" s="21">
        <f t="shared" si="14"/>
        <v>0</v>
      </c>
      <c r="AG77" s="32">
        <f t="shared" si="14"/>
        <v>0</v>
      </c>
      <c r="AH77" s="479"/>
      <c r="AI77" s="534"/>
      <c r="AJ77" s="525"/>
      <c r="AK77" s="267"/>
    </row>
    <row r="78" spans="2:37" hidden="1" x14ac:dyDescent="0.15">
      <c r="B78" s="580" t="str">
        <f>""&amp;B15</f>
        <v/>
      </c>
      <c r="C78" s="492"/>
      <c r="D78" s="476"/>
      <c r="E78" s="477"/>
      <c r="F78" s="104" t="str">
        <f>""&amp;F15</f>
        <v/>
      </c>
      <c r="G78" s="105" t="str">
        <f t="shared" ref="G78:AG78" si="15">""&amp;G15</f>
        <v/>
      </c>
      <c r="H78" s="105" t="str">
        <f t="shared" si="15"/>
        <v/>
      </c>
      <c r="I78" s="105" t="str">
        <f t="shared" si="15"/>
        <v/>
      </c>
      <c r="J78" s="105" t="str">
        <f t="shared" si="15"/>
        <v/>
      </c>
      <c r="K78" s="105" t="str">
        <f t="shared" si="15"/>
        <v/>
      </c>
      <c r="L78" s="107" t="str">
        <f t="shared" si="15"/>
        <v/>
      </c>
      <c r="M78" s="104" t="str">
        <f t="shared" si="15"/>
        <v/>
      </c>
      <c r="N78" s="105" t="str">
        <f t="shared" si="15"/>
        <v/>
      </c>
      <c r="O78" s="105" t="str">
        <f t="shared" si="15"/>
        <v/>
      </c>
      <c r="P78" s="105" t="str">
        <f t="shared" si="15"/>
        <v/>
      </c>
      <c r="Q78" s="105" t="str">
        <f t="shared" si="15"/>
        <v/>
      </c>
      <c r="R78" s="105" t="str">
        <f t="shared" si="15"/>
        <v/>
      </c>
      <c r="S78" s="107" t="str">
        <f t="shared" si="15"/>
        <v/>
      </c>
      <c r="T78" s="104" t="str">
        <f t="shared" si="15"/>
        <v/>
      </c>
      <c r="U78" s="105" t="str">
        <f t="shared" si="15"/>
        <v/>
      </c>
      <c r="V78" s="105" t="str">
        <f t="shared" si="15"/>
        <v/>
      </c>
      <c r="W78" s="105" t="str">
        <f t="shared" si="15"/>
        <v/>
      </c>
      <c r="X78" s="105" t="str">
        <f t="shared" si="15"/>
        <v/>
      </c>
      <c r="Y78" s="105" t="str">
        <f t="shared" si="15"/>
        <v/>
      </c>
      <c r="Z78" s="107" t="str">
        <f t="shared" si="15"/>
        <v/>
      </c>
      <c r="AA78" s="104" t="str">
        <f t="shared" si="15"/>
        <v/>
      </c>
      <c r="AB78" s="105" t="str">
        <f t="shared" si="15"/>
        <v/>
      </c>
      <c r="AC78" s="105" t="str">
        <f t="shared" si="15"/>
        <v/>
      </c>
      <c r="AD78" s="105" t="str">
        <f t="shared" si="15"/>
        <v/>
      </c>
      <c r="AE78" s="105" t="str">
        <f t="shared" si="15"/>
        <v/>
      </c>
      <c r="AF78" s="105" t="str">
        <f t="shared" si="15"/>
        <v/>
      </c>
      <c r="AG78" s="107" t="str">
        <f t="shared" si="15"/>
        <v/>
      </c>
      <c r="AH78" s="479">
        <f>SUM(F82:AG82)</f>
        <v>0</v>
      </c>
      <c r="AI78" s="534">
        <f>ROUNDDOWN(AH78/4,1)</f>
        <v>0</v>
      </c>
      <c r="AJ78" s="523" t="e">
        <f>ROUNDDOWN(AI78/AJ$9,1)</f>
        <v>#DIV/0!</v>
      </c>
      <c r="AK78" s="267"/>
    </row>
    <row r="79" spans="2:37" hidden="1" x14ac:dyDescent="0.15">
      <c r="B79" s="581"/>
      <c r="C79" s="492"/>
      <c r="D79" s="476"/>
      <c r="E79" s="537"/>
      <c r="F79" s="20">
        <f t="shared" ref="F79:AG79" si="16">IF(F78="",0,IF($B78="",0,IF($B78="管理者",0,IF($B78="介護支援専門員",0,VLOOKUP(F78,$D$39:$AE$58,27,FALSE)))))</f>
        <v>0</v>
      </c>
      <c r="G79" s="21">
        <f t="shared" si="16"/>
        <v>0</v>
      </c>
      <c r="H79" s="21">
        <f t="shared" si="16"/>
        <v>0</v>
      </c>
      <c r="I79" s="21">
        <f t="shared" si="16"/>
        <v>0</v>
      </c>
      <c r="J79" s="21">
        <f t="shared" si="16"/>
        <v>0</v>
      </c>
      <c r="K79" s="21">
        <f t="shared" si="16"/>
        <v>0</v>
      </c>
      <c r="L79" s="31">
        <f t="shared" si="16"/>
        <v>0</v>
      </c>
      <c r="M79" s="20">
        <f t="shared" si="16"/>
        <v>0</v>
      </c>
      <c r="N79" s="21">
        <f t="shared" si="16"/>
        <v>0</v>
      </c>
      <c r="O79" s="21">
        <f t="shared" si="16"/>
        <v>0</v>
      </c>
      <c r="P79" s="21">
        <f t="shared" si="16"/>
        <v>0</v>
      </c>
      <c r="Q79" s="21">
        <f t="shared" si="16"/>
        <v>0</v>
      </c>
      <c r="R79" s="21">
        <f t="shared" si="16"/>
        <v>0</v>
      </c>
      <c r="S79" s="31">
        <f t="shared" si="16"/>
        <v>0</v>
      </c>
      <c r="T79" s="20">
        <f t="shared" si="16"/>
        <v>0</v>
      </c>
      <c r="U79" s="21">
        <f t="shared" si="16"/>
        <v>0</v>
      </c>
      <c r="V79" s="21">
        <f t="shared" si="16"/>
        <v>0</v>
      </c>
      <c r="W79" s="21">
        <f t="shared" si="16"/>
        <v>0</v>
      </c>
      <c r="X79" s="21">
        <f t="shared" si="16"/>
        <v>0</v>
      </c>
      <c r="Y79" s="21">
        <f t="shared" si="16"/>
        <v>0</v>
      </c>
      <c r="Z79" s="31">
        <f t="shared" si="16"/>
        <v>0</v>
      </c>
      <c r="AA79" s="20">
        <f t="shared" si="16"/>
        <v>0</v>
      </c>
      <c r="AB79" s="21">
        <f t="shared" si="16"/>
        <v>0</v>
      </c>
      <c r="AC79" s="21">
        <f t="shared" si="16"/>
        <v>0</v>
      </c>
      <c r="AD79" s="21">
        <f t="shared" si="16"/>
        <v>0</v>
      </c>
      <c r="AE79" s="21">
        <f t="shared" si="16"/>
        <v>0</v>
      </c>
      <c r="AF79" s="21">
        <f t="shared" si="16"/>
        <v>0</v>
      </c>
      <c r="AG79" s="32">
        <f t="shared" si="16"/>
        <v>0</v>
      </c>
      <c r="AH79" s="479"/>
      <c r="AI79" s="534"/>
      <c r="AJ79" s="524"/>
      <c r="AK79" s="268"/>
    </row>
    <row r="80" spans="2:37" hidden="1" x14ac:dyDescent="0.15">
      <c r="B80" s="581"/>
      <c r="C80" s="492"/>
      <c r="D80" s="476"/>
      <c r="E80" s="537"/>
      <c r="F80" s="20"/>
      <c r="G80" s="21"/>
      <c r="H80" s="21"/>
      <c r="I80" s="21"/>
      <c r="J80" s="21"/>
      <c r="K80" s="21"/>
      <c r="L80" s="31"/>
      <c r="M80" s="20"/>
      <c r="N80" s="21"/>
      <c r="O80" s="21"/>
      <c r="P80" s="21"/>
      <c r="Q80" s="21"/>
      <c r="R80" s="21"/>
      <c r="S80" s="31"/>
      <c r="T80" s="20"/>
      <c r="U80" s="21"/>
      <c r="V80" s="21"/>
      <c r="W80" s="21"/>
      <c r="X80" s="21"/>
      <c r="Y80" s="21"/>
      <c r="Z80" s="31"/>
      <c r="AA80" s="20"/>
      <c r="AB80" s="21"/>
      <c r="AC80" s="21"/>
      <c r="AD80" s="21"/>
      <c r="AE80" s="21"/>
      <c r="AF80" s="21"/>
      <c r="AG80" s="32"/>
      <c r="AH80" s="479"/>
      <c r="AI80" s="534"/>
      <c r="AJ80" s="524"/>
      <c r="AK80" s="268"/>
    </row>
    <row r="81" spans="2:37" hidden="1" x14ac:dyDescent="0.15">
      <c r="B81" s="581"/>
      <c r="C81" s="492"/>
      <c r="D81" s="476"/>
      <c r="E81" s="537"/>
      <c r="F81" s="26">
        <f t="shared" ref="F81:AG81" si="17">IF(F78="",0,IF($B78="",0,IF($B78="介護従事者",VLOOKUP(F78,$D$39:$AE$58,27,FALSE),IF($B78="看護職員",VLOOKUP(F78,$D$39:$AE$58,27,FALSE),IF($B78="管理者",0,IF($B78="介護支援専門員",0,VLOOKUP(F78,$D$39:$AE$58,27,FALSE)))))))</f>
        <v>0</v>
      </c>
      <c r="G81" s="27">
        <f t="shared" si="17"/>
        <v>0</v>
      </c>
      <c r="H81" s="27">
        <f t="shared" si="17"/>
        <v>0</v>
      </c>
      <c r="I81" s="27">
        <f t="shared" si="17"/>
        <v>0</v>
      </c>
      <c r="J81" s="27">
        <f t="shared" si="17"/>
        <v>0</v>
      </c>
      <c r="K81" s="27">
        <f t="shared" si="17"/>
        <v>0</v>
      </c>
      <c r="L81" s="28">
        <f t="shared" si="17"/>
        <v>0</v>
      </c>
      <c r="M81" s="26">
        <f t="shared" si="17"/>
        <v>0</v>
      </c>
      <c r="N81" s="27">
        <f t="shared" si="17"/>
        <v>0</v>
      </c>
      <c r="O81" s="27">
        <f t="shared" si="17"/>
        <v>0</v>
      </c>
      <c r="P81" s="27">
        <f t="shared" si="17"/>
        <v>0</v>
      </c>
      <c r="Q81" s="27">
        <f t="shared" si="17"/>
        <v>0</v>
      </c>
      <c r="R81" s="27">
        <f t="shared" si="17"/>
        <v>0</v>
      </c>
      <c r="S81" s="28">
        <f t="shared" si="17"/>
        <v>0</v>
      </c>
      <c r="T81" s="26">
        <f t="shared" si="17"/>
        <v>0</v>
      </c>
      <c r="U81" s="27">
        <f t="shared" si="17"/>
        <v>0</v>
      </c>
      <c r="V81" s="27">
        <f t="shared" si="17"/>
        <v>0</v>
      </c>
      <c r="W81" s="27">
        <f t="shared" si="17"/>
        <v>0</v>
      </c>
      <c r="X81" s="27">
        <f t="shared" si="17"/>
        <v>0</v>
      </c>
      <c r="Y81" s="27">
        <f t="shared" si="17"/>
        <v>0</v>
      </c>
      <c r="Z81" s="28">
        <f t="shared" si="17"/>
        <v>0</v>
      </c>
      <c r="AA81" s="26">
        <f t="shared" si="17"/>
        <v>0</v>
      </c>
      <c r="AB81" s="27">
        <f t="shared" si="17"/>
        <v>0</v>
      </c>
      <c r="AC81" s="27">
        <f t="shared" si="17"/>
        <v>0</v>
      </c>
      <c r="AD81" s="27">
        <f t="shared" si="17"/>
        <v>0</v>
      </c>
      <c r="AE81" s="27">
        <f t="shared" si="17"/>
        <v>0</v>
      </c>
      <c r="AF81" s="27">
        <f t="shared" si="17"/>
        <v>0</v>
      </c>
      <c r="AG81" s="29">
        <f t="shared" si="17"/>
        <v>0</v>
      </c>
      <c r="AH81" s="479"/>
      <c r="AI81" s="534"/>
      <c r="AJ81" s="524"/>
      <c r="AK81" s="268"/>
    </row>
    <row r="82" spans="2:37" hidden="1" x14ac:dyDescent="0.15">
      <c r="B82" s="491"/>
      <c r="C82" s="492"/>
      <c r="D82" s="476"/>
      <c r="E82" s="478"/>
      <c r="F82" s="20">
        <f t="shared" ref="F82:AG82" si="18">IF(F78="",0,VLOOKUP(F78,$D$39:$AD$58,22,FALSE))</f>
        <v>0</v>
      </c>
      <c r="G82" s="21">
        <f t="shared" si="18"/>
        <v>0</v>
      </c>
      <c r="H82" s="21">
        <f t="shared" si="18"/>
        <v>0</v>
      </c>
      <c r="I82" s="21">
        <f t="shared" si="18"/>
        <v>0</v>
      </c>
      <c r="J82" s="21">
        <f t="shared" si="18"/>
        <v>0</v>
      </c>
      <c r="K82" s="21">
        <f t="shared" si="18"/>
        <v>0</v>
      </c>
      <c r="L82" s="31">
        <f t="shared" si="18"/>
        <v>0</v>
      </c>
      <c r="M82" s="20">
        <f t="shared" si="18"/>
        <v>0</v>
      </c>
      <c r="N82" s="21">
        <f t="shared" si="18"/>
        <v>0</v>
      </c>
      <c r="O82" s="21">
        <f t="shared" si="18"/>
        <v>0</v>
      </c>
      <c r="P82" s="21">
        <f t="shared" si="18"/>
        <v>0</v>
      </c>
      <c r="Q82" s="21">
        <f t="shared" si="18"/>
        <v>0</v>
      </c>
      <c r="R82" s="21">
        <f t="shared" si="18"/>
        <v>0</v>
      </c>
      <c r="S82" s="31">
        <f t="shared" si="18"/>
        <v>0</v>
      </c>
      <c r="T82" s="20">
        <f t="shared" si="18"/>
        <v>0</v>
      </c>
      <c r="U82" s="21">
        <f t="shared" si="18"/>
        <v>0</v>
      </c>
      <c r="V82" s="21">
        <f t="shared" si="18"/>
        <v>0</v>
      </c>
      <c r="W82" s="21">
        <f t="shared" si="18"/>
        <v>0</v>
      </c>
      <c r="X82" s="21">
        <f t="shared" si="18"/>
        <v>0</v>
      </c>
      <c r="Y82" s="21">
        <f t="shared" si="18"/>
        <v>0</v>
      </c>
      <c r="Z82" s="31">
        <f t="shared" si="18"/>
        <v>0</v>
      </c>
      <c r="AA82" s="20">
        <f t="shared" si="18"/>
        <v>0</v>
      </c>
      <c r="AB82" s="21">
        <f t="shared" si="18"/>
        <v>0</v>
      </c>
      <c r="AC82" s="21">
        <f t="shared" si="18"/>
        <v>0</v>
      </c>
      <c r="AD82" s="21">
        <f t="shared" si="18"/>
        <v>0</v>
      </c>
      <c r="AE82" s="21">
        <f t="shared" si="18"/>
        <v>0</v>
      </c>
      <c r="AF82" s="21">
        <f t="shared" si="18"/>
        <v>0</v>
      </c>
      <c r="AG82" s="32">
        <f t="shared" si="18"/>
        <v>0</v>
      </c>
      <c r="AH82" s="479"/>
      <c r="AI82" s="534"/>
      <c r="AJ82" s="525"/>
      <c r="AK82" s="268"/>
    </row>
    <row r="83" spans="2:37" hidden="1" x14ac:dyDescent="0.15">
      <c r="B83" s="580" t="str">
        <f>""&amp;B16</f>
        <v/>
      </c>
      <c r="C83" s="492"/>
      <c r="D83" s="476"/>
      <c r="E83" s="493"/>
      <c r="F83" s="104" t="str">
        <f>""&amp;F16</f>
        <v/>
      </c>
      <c r="G83" s="105" t="str">
        <f t="shared" ref="G83:AG83" si="19">""&amp;G16</f>
        <v/>
      </c>
      <c r="H83" s="105" t="str">
        <f t="shared" si="19"/>
        <v/>
      </c>
      <c r="I83" s="105" t="str">
        <f t="shared" si="19"/>
        <v/>
      </c>
      <c r="J83" s="105" t="str">
        <f t="shared" si="19"/>
        <v/>
      </c>
      <c r="K83" s="105" t="str">
        <f t="shared" si="19"/>
        <v/>
      </c>
      <c r="L83" s="107" t="str">
        <f t="shared" si="19"/>
        <v/>
      </c>
      <c r="M83" s="104" t="str">
        <f t="shared" si="19"/>
        <v/>
      </c>
      <c r="N83" s="105" t="str">
        <f t="shared" si="19"/>
        <v/>
      </c>
      <c r="O83" s="105" t="str">
        <f t="shared" si="19"/>
        <v/>
      </c>
      <c r="P83" s="105" t="str">
        <f t="shared" si="19"/>
        <v/>
      </c>
      <c r="Q83" s="105" t="str">
        <f t="shared" si="19"/>
        <v/>
      </c>
      <c r="R83" s="105" t="str">
        <f t="shared" si="19"/>
        <v/>
      </c>
      <c r="S83" s="107" t="str">
        <f t="shared" si="19"/>
        <v/>
      </c>
      <c r="T83" s="104" t="str">
        <f t="shared" si="19"/>
        <v/>
      </c>
      <c r="U83" s="105" t="str">
        <f t="shared" si="19"/>
        <v/>
      </c>
      <c r="V83" s="105" t="str">
        <f t="shared" si="19"/>
        <v/>
      </c>
      <c r="W83" s="105" t="str">
        <f t="shared" si="19"/>
        <v/>
      </c>
      <c r="X83" s="105" t="str">
        <f t="shared" si="19"/>
        <v/>
      </c>
      <c r="Y83" s="105" t="str">
        <f t="shared" si="19"/>
        <v/>
      </c>
      <c r="Z83" s="107" t="str">
        <f t="shared" si="19"/>
        <v/>
      </c>
      <c r="AA83" s="104" t="str">
        <f t="shared" si="19"/>
        <v/>
      </c>
      <c r="AB83" s="105" t="str">
        <f t="shared" si="19"/>
        <v/>
      </c>
      <c r="AC83" s="105" t="str">
        <f t="shared" si="19"/>
        <v/>
      </c>
      <c r="AD83" s="105" t="str">
        <f t="shared" si="19"/>
        <v/>
      </c>
      <c r="AE83" s="105" t="str">
        <f t="shared" si="19"/>
        <v/>
      </c>
      <c r="AF83" s="105" t="str">
        <f t="shared" si="19"/>
        <v/>
      </c>
      <c r="AG83" s="107" t="str">
        <f t="shared" si="19"/>
        <v/>
      </c>
      <c r="AH83" s="479">
        <f>SUM(F87:AG87)</f>
        <v>0</v>
      </c>
      <c r="AI83" s="534">
        <f>ROUNDDOWN(AH83/4,1)</f>
        <v>0</v>
      </c>
      <c r="AJ83" s="523" t="e">
        <f>ROUNDDOWN(AI83/AJ$9,1)</f>
        <v>#DIV/0!</v>
      </c>
      <c r="AK83" s="267"/>
    </row>
    <row r="84" spans="2:37" hidden="1" x14ac:dyDescent="0.15">
      <c r="B84" s="581"/>
      <c r="C84" s="492"/>
      <c r="D84" s="476"/>
      <c r="E84" s="531"/>
      <c r="F84" s="20">
        <f t="shared" ref="F84:AG84" si="20">IF(F83="",0,IF($B83="",0,IF($B83="管理者",0,IF($B83="介護支援専門員",0,VLOOKUP(F83,$D$39:$AE$58,27,FALSE)))))</f>
        <v>0</v>
      </c>
      <c r="G84" s="21">
        <f t="shared" si="20"/>
        <v>0</v>
      </c>
      <c r="H84" s="21">
        <f t="shared" si="20"/>
        <v>0</v>
      </c>
      <c r="I84" s="21">
        <f t="shared" si="20"/>
        <v>0</v>
      </c>
      <c r="J84" s="21">
        <f t="shared" si="20"/>
        <v>0</v>
      </c>
      <c r="K84" s="21">
        <f t="shared" si="20"/>
        <v>0</v>
      </c>
      <c r="L84" s="31">
        <f t="shared" si="20"/>
        <v>0</v>
      </c>
      <c r="M84" s="20">
        <f t="shared" si="20"/>
        <v>0</v>
      </c>
      <c r="N84" s="21">
        <f t="shared" si="20"/>
        <v>0</v>
      </c>
      <c r="O84" s="21">
        <f t="shared" si="20"/>
        <v>0</v>
      </c>
      <c r="P84" s="21">
        <f t="shared" si="20"/>
        <v>0</v>
      </c>
      <c r="Q84" s="21">
        <f t="shared" si="20"/>
        <v>0</v>
      </c>
      <c r="R84" s="21">
        <f t="shared" si="20"/>
        <v>0</v>
      </c>
      <c r="S84" s="31">
        <f t="shared" si="20"/>
        <v>0</v>
      </c>
      <c r="T84" s="20">
        <f t="shared" si="20"/>
        <v>0</v>
      </c>
      <c r="U84" s="21">
        <f t="shared" si="20"/>
        <v>0</v>
      </c>
      <c r="V84" s="21">
        <f t="shared" si="20"/>
        <v>0</v>
      </c>
      <c r="W84" s="21">
        <f t="shared" si="20"/>
        <v>0</v>
      </c>
      <c r="X84" s="21">
        <f t="shared" si="20"/>
        <v>0</v>
      </c>
      <c r="Y84" s="21">
        <f t="shared" si="20"/>
        <v>0</v>
      </c>
      <c r="Z84" s="31">
        <f t="shared" si="20"/>
        <v>0</v>
      </c>
      <c r="AA84" s="20">
        <f t="shared" si="20"/>
        <v>0</v>
      </c>
      <c r="AB84" s="21">
        <f t="shared" si="20"/>
        <v>0</v>
      </c>
      <c r="AC84" s="21">
        <f t="shared" si="20"/>
        <v>0</v>
      </c>
      <c r="AD84" s="21">
        <f t="shared" si="20"/>
        <v>0</v>
      </c>
      <c r="AE84" s="21">
        <f t="shared" si="20"/>
        <v>0</v>
      </c>
      <c r="AF84" s="21">
        <f t="shared" si="20"/>
        <v>0</v>
      </c>
      <c r="AG84" s="32">
        <f t="shared" si="20"/>
        <v>0</v>
      </c>
      <c r="AH84" s="479"/>
      <c r="AI84" s="534"/>
      <c r="AJ84" s="524"/>
      <c r="AK84" s="267"/>
    </row>
    <row r="85" spans="2:37" hidden="1" x14ac:dyDescent="0.15">
      <c r="B85" s="581"/>
      <c r="C85" s="492"/>
      <c r="D85" s="476"/>
      <c r="E85" s="531"/>
      <c r="F85" s="20"/>
      <c r="G85" s="21"/>
      <c r="H85" s="21"/>
      <c r="I85" s="21"/>
      <c r="J85" s="21"/>
      <c r="K85" s="21"/>
      <c r="L85" s="31"/>
      <c r="M85" s="20"/>
      <c r="N85" s="21"/>
      <c r="O85" s="21"/>
      <c r="P85" s="21"/>
      <c r="Q85" s="21"/>
      <c r="R85" s="21"/>
      <c r="S85" s="31"/>
      <c r="T85" s="20"/>
      <c r="U85" s="21"/>
      <c r="V85" s="21"/>
      <c r="W85" s="21"/>
      <c r="X85" s="21"/>
      <c r="Y85" s="21"/>
      <c r="Z85" s="31"/>
      <c r="AA85" s="20"/>
      <c r="AB85" s="21"/>
      <c r="AC85" s="21"/>
      <c r="AD85" s="21"/>
      <c r="AE85" s="21"/>
      <c r="AF85" s="21"/>
      <c r="AG85" s="32"/>
      <c r="AH85" s="479"/>
      <c r="AI85" s="534"/>
      <c r="AJ85" s="524"/>
      <c r="AK85" s="267"/>
    </row>
    <row r="86" spans="2:37" hidden="1" x14ac:dyDescent="0.15">
      <c r="B86" s="581"/>
      <c r="C86" s="492"/>
      <c r="D86" s="476"/>
      <c r="E86" s="531"/>
      <c r="F86" s="26">
        <f t="shared" ref="F86:AG86" si="21">IF(F83="",0,IF($B83="",0,IF($B83="介護従事者",VLOOKUP(F83,$D$39:$AE$58,27,FALSE),IF($B83="看護職員",VLOOKUP(F83,$D$39:$AE$58,27,FALSE),IF($B83="管理者",0,IF($B83="介護支援専門員",0,VLOOKUP(F83,$D$39:$AE$58,27,FALSE)))))))</f>
        <v>0</v>
      </c>
      <c r="G86" s="27">
        <f t="shared" si="21"/>
        <v>0</v>
      </c>
      <c r="H86" s="27">
        <f t="shared" si="21"/>
        <v>0</v>
      </c>
      <c r="I86" s="27">
        <f t="shared" si="21"/>
        <v>0</v>
      </c>
      <c r="J86" s="27">
        <f t="shared" si="21"/>
        <v>0</v>
      </c>
      <c r="K86" s="27">
        <f t="shared" si="21"/>
        <v>0</v>
      </c>
      <c r="L86" s="28">
        <f t="shared" si="21"/>
        <v>0</v>
      </c>
      <c r="M86" s="26">
        <f t="shared" si="21"/>
        <v>0</v>
      </c>
      <c r="N86" s="27">
        <f t="shared" si="21"/>
        <v>0</v>
      </c>
      <c r="O86" s="27">
        <f t="shared" si="21"/>
        <v>0</v>
      </c>
      <c r="P86" s="27">
        <f t="shared" si="21"/>
        <v>0</v>
      </c>
      <c r="Q86" s="27">
        <f t="shared" si="21"/>
        <v>0</v>
      </c>
      <c r="R86" s="27">
        <f t="shared" si="21"/>
        <v>0</v>
      </c>
      <c r="S86" s="28">
        <f t="shared" si="21"/>
        <v>0</v>
      </c>
      <c r="T86" s="26">
        <f t="shared" si="21"/>
        <v>0</v>
      </c>
      <c r="U86" s="27">
        <f t="shared" si="21"/>
        <v>0</v>
      </c>
      <c r="V86" s="27">
        <f t="shared" si="21"/>
        <v>0</v>
      </c>
      <c r="W86" s="27">
        <f t="shared" si="21"/>
        <v>0</v>
      </c>
      <c r="X86" s="27">
        <f t="shared" si="21"/>
        <v>0</v>
      </c>
      <c r="Y86" s="27">
        <f t="shared" si="21"/>
        <v>0</v>
      </c>
      <c r="Z86" s="28">
        <f t="shared" si="21"/>
        <v>0</v>
      </c>
      <c r="AA86" s="26">
        <f t="shared" si="21"/>
        <v>0</v>
      </c>
      <c r="AB86" s="27">
        <f t="shared" si="21"/>
        <v>0</v>
      </c>
      <c r="AC86" s="27">
        <f t="shared" si="21"/>
        <v>0</v>
      </c>
      <c r="AD86" s="27">
        <f t="shared" si="21"/>
        <v>0</v>
      </c>
      <c r="AE86" s="27">
        <f t="shared" si="21"/>
        <v>0</v>
      </c>
      <c r="AF86" s="27">
        <f t="shared" si="21"/>
        <v>0</v>
      </c>
      <c r="AG86" s="29">
        <f t="shared" si="21"/>
        <v>0</v>
      </c>
      <c r="AH86" s="479"/>
      <c r="AI86" s="534"/>
      <c r="AJ86" s="524"/>
      <c r="AK86" s="267"/>
    </row>
    <row r="87" spans="2:37" hidden="1" x14ac:dyDescent="0.15">
      <c r="B87" s="491"/>
      <c r="C87" s="492"/>
      <c r="D87" s="476"/>
      <c r="E87" s="494"/>
      <c r="F87" s="20">
        <f t="shared" ref="F87:AG87" si="22">IF(F83="",0,VLOOKUP(F83,$D$39:$AD$58,22,FALSE))</f>
        <v>0</v>
      </c>
      <c r="G87" s="21">
        <f t="shared" si="22"/>
        <v>0</v>
      </c>
      <c r="H87" s="21">
        <f t="shared" si="22"/>
        <v>0</v>
      </c>
      <c r="I87" s="21">
        <f t="shared" si="22"/>
        <v>0</v>
      </c>
      <c r="J87" s="21">
        <f t="shared" si="22"/>
        <v>0</v>
      </c>
      <c r="K87" s="21">
        <f t="shared" si="22"/>
        <v>0</v>
      </c>
      <c r="L87" s="31">
        <f t="shared" si="22"/>
        <v>0</v>
      </c>
      <c r="M87" s="20">
        <f t="shared" si="22"/>
        <v>0</v>
      </c>
      <c r="N87" s="21">
        <f t="shared" si="22"/>
        <v>0</v>
      </c>
      <c r="O87" s="21">
        <f t="shared" si="22"/>
        <v>0</v>
      </c>
      <c r="P87" s="21">
        <f t="shared" si="22"/>
        <v>0</v>
      </c>
      <c r="Q87" s="21">
        <f t="shared" si="22"/>
        <v>0</v>
      </c>
      <c r="R87" s="21">
        <f t="shared" si="22"/>
        <v>0</v>
      </c>
      <c r="S87" s="31">
        <f t="shared" si="22"/>
        <v>0</v>
      </c>
      <c r="T87" s="20">
        <f t="shared" si="22"/>
        <v>0</v>
      </c>
      <c r="U87" s="21">
        <f t="shared" si="22"/>
        <v>0</v>
      </c>
      <c r="V87" s="21">
        <f t="shared" si="22"/>
        <v>0</v>
      </c>
      <c r="W87" s="21">
        <f t="shared" si="22"/>
        <v>0</v>
      </c>
      <c r="X87" s="21">
        <f t="shared" si="22"/>
        <v>0</v>
      </c>
      <c r="Y87" s="21">
        <f t="shared" si="22"/>
        <v>0</v>
      </c>
      <c r="Z87" s="31">
        <f t="shared" si="22"/>
        <v>0</v>
      </c>
      <c r="AA87" s="20">
        <f t="shared" si="22"/>
        <v>0</v>
      </c>
      <c r="AB87" s="21">
        <f t="shared" si="22"/>
        <v>0</v>
      </c>
      <c r="AC87" s="21">
        <f t="shared" si="22"/>
        <v>0</v>
      </c>
      <c r="AD87" s="21">
        <f t="shared" si="22"/>
        <v>0</v>
      </c>
      <c r="AE87" s="21">
        <f t="shared" si="22"/>
        <v>0</v>
      </c>
      <c r="AF87" s="21">
        <f t="shared" si="22"/>
        <v>0</v>
      </c>
      <c r="AG87" s="32">
        <f t="shared" si="22"/>
        <v>0</v>
      </c>
      <c r="AH87" s="479"/>
      <c r="AI87" s="534"/>
      <c r="AJ87" s="525"/>
      <c r="AK87" s="267"/>
    </row>
    <row r="88" spans="2:37" hidden="1" x14ac:dyDescent="0.15">
      <c r="B88" s="580" t="str">
        <f>""&amp;B17</f>
        <v/>
      </c>
      <c r="C88" s="492"/>
      <c r="D88" s="476"/>
      <c r="E88" s="477"/>
      <c r="F88" s="104" t="str">
        <f>""&amp;F17</f>
        <v/>
      </c>
      <c r="G88" s="105" t="str">
        <f t="shared" ref="G88:AG88" si="23">""&amp;G17</f>
        <v/>
      </c>
      <c r="H88" s="105" t="str">
        <f t="shared" si="23"/>
        <v/>
      </c>
      <c r="I88" s="105" t="str">
        <f t="shared" si="23"/>
        <v/>
      </c>
      <c r="J88" s="105" t="str">
        <f t="shared" si="23"/>
        <v/>
      </c>
      <c r="K88" s="105" t="str">
        <f t="shared" si="23"/>
        <v/>
      </c>
      <c r="L88" s="107" t="str">
        <f t="shared" si="23"/>
        <v/>
      </c>
      <c r="M88" s="104" t="str">
        <f t="shared" si="23"/>
        <v/>
      </c>
      <c r="N88" s="105" t="str">
        <f t="shared" si="23"/>
        <v/>
      </c>
      <c r="O88" s="105" t="str">
        <f t="shared" si="23"/>
        <v/>
      </c>
      <c r="P88" s="105" t="str">
        <f t="shared" si="23"/>
        <v/>
      </c>
      <c r="Q88" s="105" t="str">
        <f t="shared" si="23"/>
        <v/>
      </c>
      <c r="R88" s="105" t="str">
        <f t="shared" si="23"/>
        <v/>
      </c>
      <c r="S88" s="107" t="str">
        <f t="shared" si="23"/>
        <v/>
      </c>
      <c r="T88" s="104" t="str">
        <f t="shared" si="23"/>
        <v/>
      </c>
      <c r="U88" s="105" t="str">
        <f t="shared" si="23"/>
        <v/>
      </c>
      <c r="V88" s="105" t="str">
        <f t="shared" si="23"/>
        <v/>
      </c>
      <c r="W88" s="105" t="str">
        <f t="shared" si="23"/>
        <v/>
      </c>
      <c r="X88" s="105" t="str">
        <f t="shared" si="23"/>
        <v/>
      </c>
      <c r="Y88" s="105" t="str">
        <f t="shared" si="23"/>
        <v/>
      </c>
      <c r="Z88" s="107" t="str">
        <f t="shared" si="23"/>
        <v/>
      </c>
      <c r="AA88" s="104" t="str">
        <f t="shared" si="23"/>
        <v/>
      </c>
      <c r="AB88" s="105" t="str">
        <f t="shared" si="23"/>
        <v/>
      </c>
      <c r="AC88" s="105" t="str">
        <f t="shared" si="23"/>
        <v/>
      </c>
      <c r="AD88" s="105" t="str">
        <f t="shared" si="23"/>
        <v/>
      </c>
      <c r="AE88" s="105" t="str">
        <f t="shared" si="23"/>
        <v/>
      </c>
      <c r="AF88" s="105" t="str">
        <f t="shared" si="23"/>
        <v/>
      </c>
      <c r="AG88" s="107" t="str">
        <f t="shared" si="23"/>
        <v/>
      </c>
      <c r="AH88" s="479">
        <f>SUM(F92:AG92)</f>
        <v>0</v>
      </c>
      <c r="AI88" s="534">
        <f>ROUNDDOWN(AH88/4,1)</f>
        <v>0</v>
      </c>
      <c r="AJ88" s="523" t="e">
        <f>ROUNDDOWN(AI88/AJ$9,1)</f>
        <v>#DIV/0!</v>
      </c>
      <c r="AK88" s="267"/>
    </row>
    <row r="89" spans="2:37" ht="12" hidden="1" customHeight="1" x14ac:dyDescent="0.15">
      <c r="B89" s="581"/>
      <c r="C89" s="492"/>
      <c r="D89" s="476"/>
      <c r="E89" s="537"/>
      <c r="F89" s="20">
        <f t="shared" ref="F89:AG89" si="24">IF(F88="",0,IF($B88="",0,IF($B88="管理者",0,IF($B88="介護支援専門員",0,VLOOKUP(F88,$D$39:$AE$58,27,FALSE)))))</f>
        <v>0</v>
      </c>
      <c r="G89" s="21">
        <f t="shared" si="24"/>
        <v>0</v>
      </c>
      <c r="H89" s="21">
        <f t="shared" si="24"/>
        <v>0</v>
      </c>
      <c r="I89" s="21">
        <f t="shared" si="24"/>
        <v>0</v>
      </c>
      <c r="J89" s="21">
        <f t="shared" si="24"/>
        <v>0</v>
      </c>
      <c r="K89" s="21">
        <f t="shared" si="24"/>
        <v>0</v>
      </c>
      <c r="L89" s="31">
        <f t="shared" si="24"/>
        <v>0</v>
      </c>
      <c r="M89" s="20">
        <f t="shared" si="24"/>
        <v>0</v>
      </c>
      <c r="N89" s="21">
        <f t="shared" si="24"/>
        <v>0</v>
      </c>
      <c r="O89" s="21">
        <f t="shared" si="24"/>
        <v>0</v>
      </c>
      <c r="P89" s="21">
        <f t="shared" si="24"/>
        <v>0</v>
      </c>
      <c r="Q89" s="21">
        <f t="shared" si="24"/>
        <v>0</v>
      </c>
      <c r="R89" s="21">
        <f t="shared" si="24"/>
        <v>0</v>
      </c>
      <c r="S89" s="31">
        <f t="shared" si="24"/>
        <v>0</v>
      </c>
      <c r="T89" s="20">
        <f t="shared" si="24"/>
        <v>0</v>
      </c>
      <c r="U89" s="21">
        <f t="shared" si="24"/>
        <v>0</v>
      </c>
      <c r="V89" s="21">
        <f t="shared" si="24"/>
        <v>0</v>
      </c>
      <c r="W89" s="21">
        <f t="shared" si="24"/>
        <v>0</v>
      </c>
      <c r="X89" s="21">
        <f t="shared" si="24"/>
        <v>0</v>
      </c>
      <c r="Y89" s="21">
        <f t="shared" si="24"/>
        <v>0</v>
      </c>
      <c r="Z89" s="31">
        <f t="shared" si="24"/>
        <v>0</v>
      </c>
      <c r="AA89" s="20">
        <f t="shared" si="24"/>
        <v>0</v>
      </c>
      <c r="AB89" s="21">
        <f t="shared" si="24"/>
        <v>0</v>
      </c>
      <c r="AC89" s="21">
        <f t="shared" si="24"/>
        <v>0</v>
      </c>
      <c r="AD89" s="21">
        <f t="shared" si="24"/>
        <v>0</v>
      </c>
      <c r="AE89" s="21">
        <f t="shared" si="24"/>
        <v>0</v>
      </c>
      <c r="AF89" s="21">
        <f t="shared" si="24"/>
        <v>0</v>
      </c>
      <c r="AG89" s="32">
        <f t="shared" si="24"/>
        <v>0</v>
      </c>
      <c r="AH89" s="479"/>
      <c r="AI89" s="534"/>
      <c r="AJ89" s="524"/>
      <c r="AK89" s="267"/>
    </row>
    <row r="90" spans="2:37" ht="12" hidden="1" customHeight="1" x14ac:dyDescent="0.15">
      <c r="B90" s="581"/>
      <c r="C90" s="492"/>
      <c r="D90" s="476"/>
      <c r="E90" s="537"/>
      <c r="F90" s="20"/>
      <c r="G90" s="21"/>
      <c r="H90" s="21"/>
      <c r="I90" s="21"/>
      <c r="J90" s="21"/>
      <c r="K90" s="21"/>
      <c r="L90" s="31"/>
      <c r="M90" s="20"/>
      <c r="N90" s="21"/>
      <c r="O90" s="21"/>
      <c r="P90" s="21"/>
      <c r="Q90" s="21"/>
      <c r="R90" s="21"/>
      <c r="S90" s="31"/>
      <c r="T90" s="20"/>
      <c r="U90" s="21"/>
      <c r="V90" s="21"/>
      <c r="W90" s="21"/>
      <c r="X90" s="21"/>
      <c r="Y90" s="21"/>
      <c r="Z90" s="31"/>
      <c r="AA90" s="20"/>
      <c r="AB90" s="21"/>
      <c r="AC90" s="21"/>
      <c r="AD90" s="21"/>
      <c r="AE90" s="21"/>
      <c r="AF90" s="21"/>
      <c r="AG90" s="32"/>
      <c r="AH90" s="479"/>
      <c r="AI90" s="534"/>
      <c r="AJ90" s="524"/>
      <c r="AK90" s="267"/>
    </row>
    <row r="91" spans="2:37" ht="12" hidden="1" customHeight="1" x14ac:dyDescent="0.15">
      <c r="B91" s="581"/>
      <c r="C91" s="492"/>
      <c r="D91" s="476"/>
      <c r="E91" s="537"/>
      <c r="F91" s="26">
        <f t="shared" ref="F91:AG91" si="25">IF(F88="",0,IF($B88="",0,IF($B88="介護従事者",VLOOKUP(F88,$D$39:$AE$58,27,FALSE),IF($B88="看護職員",VLOOKUP(F88,$D$39:$AE$58,27,FALSE),IF($B88="管理者",0,IF($B88="介護支援専門員",0,VLOOKUP(F88,$D$39:$AE$58,27,FALSE)))))))</f>
        <v>0</v>
      </c>
      <c r="G91" s="27">
        <f t="shared" si="25"/>
        <v>0</v>
      </c>
      <c r="H91" s="27">
        <f t="shared" si="25"/>
        <v>0</v>
      </c>
      <c r="I91" s="27">
        <f t="shared" si="25"/>
        <v>0</v>
      </c>
      <c r="J91" s="27">
        <f t="shared" si="25"/>
        <v>0</v>
      </c>
      <c r="K91" s="27">
        <f t="shared" si="25"/>
        <v>0</v>
      </c>
      <c r="L91" s="28">
        <f t="shared" si="25"/>
        <v>0</v>
      </c>
      <c r="M91" s="26">
        <f t="shared" si="25"/>
        <v>0</v>
      </c>
      <c r="N91" s="27">
        <f t="shared" si="25"/>
        <v>0</v>
      </c>
      <c r="O91" s="27">
        <f t="shared" si="25"/>
        <v>0</v>
      </c>
      <c r="P91" s="27">
        <f t="shared" si="25"/>
        <v>0</v>
      </c>
      <c r="Q91" s="27">
        <f t="shared" si="25"/>
        <v>0</v>
      </c>
      <c r="R91" s="27">
        <f t="shared" si="25"/>
        <v>0</v>
      </c>
      <c r="S91" s="28">
        <f t="shared" si="25"/>
        <v>0</v>
      </c>
      <c r="T91" s="26">
        <f t="shared" si="25"/>
        <v>0</v>
      </c>
      <c r="U91" s="27">
        <f t="shared" si="25"/>
        <v>0</v>
      </c>
      <c r="V91" s="27">
        <f t="shared" si="25"/>
        <v>0</v>
      </c>
      <c r="W91" s="27">
        <f t="shared" si="25"/>
        <v>0</v>
      </c>
      <c r="X91" s="27">
        <f t="shared" si="25"/>
        <v>0</v>
      </c>
      <c r="Y91" s="27">
        <f t="shared" si="25"/>
        <v>0</v>
      </c>
      <c r="Z91" s="28">
        <f t="shared" si="25"/>
        <v>0</v>
      </c>
      <c r="AA91" s="26">
        <f t="shared" si="25"/>
        <v>0</v>
      </c>
      <c r="AB91" s="27">
        <f t="shared" si="25"/>
        <v>0</v>
      </c>
      <c r="AC91" s="27">
        <f t="shared" si="25"/>
        <v>0</v>
      </c>
      <c r="AD91" s="27">
        <f t="shared" si="25"/>
        <v>0</v>
      </c>
      <c r="AE91" s="27">
        <f t="shared" si="25"/>
        <v>0</v>
      </c>
      <c r="AF91" s="27">
        <f t="shared" si="25"/>
        <v>0</v>
      </c>
      <c r="AG91" s="29">
        <f t="shared" si="25"/>
        <v>0</v>
      </c>
      <c r="AH91" s="479"/>
      <c r="AI91" s="534"/>
      <c r="AJ91" s="524"/>
      <c r="AK91" s="267"/>
    </row>
    <row r="92" spans="2:37" ht="12" hidden="1" customHeight="1" thickBot="1" x14ac:dyDescent="0.2">
      <c r="B92" s="491"/>
      <c r="C92" s="492"/>
      <c r="D92" s="476"/>
      <c r="E92" s="478"/>
      <c r="F92" s="20">
        <f t="shared" ref="F92:AG92" si="26">IF(F88="",0,VLOOKUP(F88,$D$39:$AD$58,22,FALSE))</f>
        <v>0</v>
      </c>
      <c r="G92" s="21">
        <f t="shared" si="26"/>
        <v>0</v>
      </c>
      <c r="H92" s="21">
        <f t="shared" si="26"/>
        <v>0</v>
      </c>
      <c r="I92" s="21">
        <f t="shared" si="26"/>
        <v>0</v>
      </c>
      <c r="J92" s="21">
        <f t="shared" si="26"/>
        <v>0</v>
      </c>
      <c r="K92" s="21">
        <f t="shared" si="26"/>
        <v>0</v>
      </c>
      <c r="L92" s="31">
        <f t="shared" si="26"/>
        <v>0</v>
      </c>
      <c r="M92" s="20">
        <f t="shared" si="26"/>
        <v>0</v>
      </c>
      <c r="N92" s="21">
        <f t="shared" si="26"/>
        <v>0</v>
      </c>
      <c r="O92" s="21">
        <f t="shared" si="26"/>
        <v>0</v>
      </c>
      <c r="P92" s="21">
        <f t="shared" si="26"/>
        <v>0</v>
      </c>
      <c r="Q92" s="21">
        <f t="shared" si="26"/>
        <v>0</v>
      </c>
      <c r="R92" s="21">
        <f t="shared" si="26"/>
        <v>0</v>
      </c>
      <c r="S92" s="31">
        <f t="shared" si="26"/>
        <v>0</v>
      </c>
      <c r="T92" s="20">
        <f t="shared" si="26"/>
        <v>0</v>
      </c>
      <c r="U92" s="21">
        <f t="shared" si="26"/>
        <v>0</v>
      </c>
      <c r="V92" s="21">
        <f t="shared" si="26"/>
        <v>0</v>
      </c>
      <c r="W92" s="21">
        <f t="shared" si="26"/>
        <v>0</v>
      </c>
      <c r="X92" s="21">
        <f t="shared" si="26"/>
        <v>0</v>
      </c>
      <c r="Y92" s="21">
        <f t="shared" si="26"/>
        <v>0</v>
      </c>
      <c r="Z92" s="31">
        <f t="shared" si="26"/>
        <v>0</v>
      </c>
      <c r="AA92" s="20">
        <f t="shared" si="26"/>
        <v>0</v>
      </c>
      <c r="AB92" s="21">
        <f t="shared" si="26"/>
        <v>0</v>
      </c>
      <c r="AC92" s="21">
        <f t="shared" si="26"/>
        <v>0</v>
      </c>
      <c r="AD92" s="21">
        <f t="shared" si="26"/>
        <v>0</v>
      </c>
      <c r="AE92" s="21">
        <f t="shared" si="26"/>
        <v>0</v>
      </c>
      <c r="AF92" s="21">
        <f t="shared" si="26"/>
        <v>0</v>
      </c>
      <c r="AG92" s="32">
        <f t="shared" si="26"/>
        <v>0</v>
      </c>
      <c r="AH92" s="479"/>
      <c r="AI92" s="534"/>
      <c r="AJ92" s="525"/>
      <c r="AK92" s="267"/>
    </row>
    <row r="93" spans="2:37" hidden="1" x14ac:dyDescent="0.15">
      <c r="B93" s="580" t="str">
        <f>""&amp;B18</f>
        <v/>
      </c>
      <c r="C93" s="492"/>
      <c r="D93" s="476"/>
      <c r="E93" s="477"/>
      <c r="F93" s="104" t="str">
        <f>""&amp;F18</f>
        <v/>
      </c>
      <c r="G93" s="105" t="str">
        <f t="shared" ref="G93:AG93" si="27">""&amp;G18</f>
        <v/>
      </c>
      <c r="H93" s="105" t="str">
        <f t="shared" si="27"/>
        <v/>
      </c>
      <c r="I93" s="105" t="str">
        <f t="shared" si="27"/>
        <v/>
      </c>
      <c r="J93" s="105" t="str">
        <f t="shared" si="27"/>
        <v/>
      </c>
      <c r="K93" s="105" t="str">
        <f t="shared" si="27"/>
        <v/>
      </c>
      <c r="L93" s="107" t="str">
        <f t="shared" si="27"/>
        <v/>
      </c>
      <c r="M93" s="104" t="str">
        <f t="shared" si="27"/>
        <v/>
      </c>
      <c r="N93" s="105" t="str">
        <f t="shared" si="27"/>
        <v/>
      </c>
      <c r="O93" s="105" t="str">
        <f t="shared" si="27"/>
        <v/>
      </c>
      <c r="P93" s="105" t="str">
        <f t="shared" si="27"/>
        <v/>
      </c>
      <c r="Q93" s="105" t="str">
        <f t="shared" si="27"/>
        <v/>
      </c>
      <c r="R93" s="105" t="str">
        <f t="shared" si="27"/>
        <v/>
      </c>
      <c r="S93" s="107" t="str">
        <f t="shared" si="27"/>
        <v/>
      </c>
      <c r="T93" s="104" t="str">
        <f t="shared" si="27"/>
        <v/>
      </c>
      <c r="U93" s="105" t="str">
        <f t="shared" si="27"/>
        <v/>
      </c>
      <c r="V93" s="105" t="str">
        <f t="shared" si="27"/>
        <v/>
      </c>
      <c r="W93" s="105" t="str">
        <f t="shared" si="27"/>
        <v/>
      </c>
      <c r="X93" s="105" t="str">
        <f t="shared" si="27"/>
        <v/>
      </c>
      <c r="Y93" s="105" t="str">
        <f t="shared" si="27"/>
        <v/>
      </c>
      <c r="Z93" s="107" t="str">
        <f t="shared" si="27"/>
        <v/>
      </c>
      <c r="AA93" s="104" t="str">
        <f t="shared" si="27"/>
        <v/>
      </c>
      <c r="AB93" s="105" t="str">
        <f t="shared" si="27"/>
        <v/>
      </c>
      <c r="AC93" s="105" t="str">
        <f t="shared" si="27"/>
        <v/>
      </c>
      <c r="AD93" s="105" t="str">
        <f t="shared" si="27"/>
        <v/>
      </c>
      <c r="AE93" s="105" t="str">
        <f t="shared" si="27"/>
        <v/>
      </c>
      <c r="AF93" s="105" t="str">
        <f t="shared" si="27"/>
        <v/>
      </c>
      <c r="AG93" s="107" t="str">
        <f t="shared" si="27"/>
        <v/>
      </c>
      <c r="AH93" s="479">
        <f>SUM(F97:AG97)</f>
        <v>0</v>
      </c>
      <c r="AI93" s="534">
        <f>ROUNDDOWN(AH93/4,1)</f>
        <v>0</v>
      </c>
      <c r="AJ93" s="523" t="e">
        <f>ROUNDDOWN(AI93/AJ$9,1)</f>
        <v>#DIV/0!</v>
      </c>
      <c r="AK93" s="267"/>
    </row>
    <row r="94" spans="2:37" ht="12" hidden="1" customHeight="1" x14ac:dyDescent="0.15">
      <c r="B94" s="581"/>
      <c r="C94" s="492"/>
      <c r="D94" s="476"/>
      <c r="E94" s="537"/>
      <c r="F94" s="20">
        <f t="shared" ref="F94:AG94" si="28">IF(F93="",0,IF($B93="",0,IF($B93="管理者",0,IF($B93="介護支援専門員",0,VLOOKUP(F93,$D$39:$AE$58,27,FALSE)))))</f>
        <v>0</v>
      </c>
      <c r="G94" s="21">
        <f t="shared" si="28"/>
        <v>0</v>
      </c>
      <c r="H94" s="21">
        <f t="shared" si="28"/>
        <v>0</v>
      </c>
      <c r="I94" s="21">
        <f t="shared" si="28"/>
        <v>0</v>
      </c>
      <c r="J94" s="21">
        <f t="shared" si="28"/>
        <v>0</v>
      </c>
      <c r="K94" s="21">
        <f t="shared" si="28"/>
        <v>0</v>
      </c>
      <c r="L94" s="31">
        <f t="shared" si="28"/>
        <v>0</v>
      </c>
      <c r="M94" s="20">
        <f t="shared" si="28"/>
        <v>0</v>
      </c>
      <c r="N94" s="21">
        <f t="shared" si="28"/>
        <v>0</v>
      </c>
      <c r="O94" s="21">
        <f t="shared" si="28"/>
        <v>0</v>
      </c>
      <c r="P94" s="21">
        <f t="shared" si="28"/>
        <v>0</v>
      </c>
      <c r="Q94" s="21">
        <f t="shared" si="28"/>
        <v>0</v>
      </c>
      <c r="R94" s="21">
        <f t="shared" si="28"/>
        <v>0</v>
      </c>
      <c r="S94" s="31">
        <f t="shared" si="28"/>
        <v>0</v>
      </c>
      <c r="T94" s="20">
        <f t="shared" si="28"/>
        <v>0</v>
      </c>
      <c r="U94" s="21">
        <f t="shared" si="28"/>
        <v>0</v>
      </c>
      <c r="V94" s="21">
        <f t="shared" si="28"/>
        <v>0</v>
      </c>
      <c r="W94" s="21">
        <f t="shared" si="28"/>
        <v>0</v>
      </c>
      <c r="X94" s="21">
        <f t="shared" si="28"/>
        <v>0</v>
      </c>
      <c r="Y94" s="21">
        <f t="shared" si="28"/>
        <v>0</v>
      </c>
      <c r="Z94" s="31">
        <f t="shared" si="28"/>
        <v>0</v>
      </c>
      <c r="AA94" s="20">
        <f t="shared" si="28"/>
        <v>0</v>
      </c>
      <c r="AB94" s="21">
        <f t="shared" si="28"/>
        <v>0</v>
      </c>
      <c r="AC94" s="21">
        <f t="shared" si="28"/>
        <v>0</v>
      </c>
      <c r="AD94" s="21">
        <f t="shared" si="28"/>
        <v>0</v>
      </c>
      <c r="AE94" s="21">
        <f t="shared" si="28"/>
        <v>0</v>
      </c>
      <c r="AF94" s="21">
        <f t="shared" si="28"/>
        <v>0</v>
      </c>
      <c r="AG94" s="32">
        <f t="shared" si="28"/>
        <v>0</v>
      </c>
      <c r="AH94" s="479"/>
      <c r="AI94" s="534"/>
      <c r="AJ94" s="524"/>
      <c r="AK94" s="267"/>
    </row>
    <row r="95" spans="2:37" ht="12" hidden="1" customHeight="1" x14ac:dyDescent="0.15">
      <c r="B95" s="581"/>
      <c r="C95" s="492"/>
      <c r="D95" s="476"/>
      <c r="E95" s="537"/>
      <c r="F95" s="20"/>
      <c r="G95" s="21"/>
      <c r="H95" s="21"/>
      <c r="I95" s="21"/>
      <c r="J95" s="21"/>
      <c r="K95" s="21"/>
      <c r="L95" s="31"/>
      <c r="M95" s="20"/>
      <c r="N95" s="21"/>
      <c r="O95" s="21"/>
      <c r="P95" s="21"/>
      <c r="Q95" s="21"/>
      <c r="R95" s="21"/>
      <c r="S95" s="31"/>
      <c r="T95" s="20"/>
      <c r="U95" s="21"/>
      <c r="V95" s="21"/>
      <c r="W95" s="21"/>
      <c r="X95" s="21"/>
      <c r="Y95" s="21"/>
      <c r="Z95" s="31"/>
      <c r="AA95" s="20"/>
      <c r="AB95" s="21"/>
      <c r="AC95" s="21"/>
      <c r="AD95" s="21"/>
      <c r="AE95" s="21"/>
      <c r="AF95" s="21"/>
      <c r="AG95" s="32"/>
      <c r="AH95" s="479"/>
      <c r="AI95" s="534"/>
      <c r="AJ95" s="524"/>
      <c r="AK95" s="267"/>
    </row>
    <row r="96" spans="2:37" ht="12" hidden="1" customHeight="1" x14ac:dyDescent="0.15">
      <c r="B96" s="581"/>
      <c r="C96" s="492"/>
      <c r="D96" s="476"/>
      <c r="E96" s="537"/>
      <c r="F96" s="26">
        <f t="shared" ref="F96:AG96" si="29">IF(F93="",0,IF($B93="",0,IF($B93="介護従事者",VLOOKUP(F93,$D$39:$AE$58,27,FALSE),IF($B93="看護職員",VLOOKUP(F93,$D$39:$AE$58,27,FALSE),IF($B93="管理者",0,IF($B93="介護支援専門員",0,VLOOKUP(F93,$D$39:$AE$58,27,FALSE)))))))</f>
        <v>0</v>
      </c>
      <c r="G96" s="27">
        <f t="shared" si="29"/>
        <v>0</v>
      </c>
      <c r="H96" s="27">
        <f t="shared" si="29"/>
        <v>0</v>
      </c>
      <c r="I96" s="27">
        <f t="shared" si="29"/>
        <v>0</v>
      </c>
      <c r="J96" s="27">
        <f t="shared" si="29"/>
        <v>0</v>
      </c>
      <c r="K96" s="27">
        <f t="shared" si="29"/>
        <v>0</v>
      </c>
      <c r="L96" s="28">
        <f t="shared" si="29"/>
        <v>0</v>
      </c>
      <c r="M96" s="26">
        <f t="shared" si="29"/>
        <v>0</v>
      </c>
      <c r="N96" s="27">
        <f t="shared" si="29"/>
        <v>0</v>
      </c>
      <c r="O96" s="27">
        <f t="shared" si="29"/>
        <v>0</v>
      </c>
      <c r="P96" s="27">
        <f t="shared" si="29"/>
        <v>0</v>
      </c>
      <c r="Q96" s="27">
        <f t="shared" si="29"/>
        <v>0</v>
      </c>
      <c r="R96" s="27">
        <f t="shared" si="29"/>
        <v>0</v>
      </c>
      <c r="S96" s="28">
        <f t="shared" si="29"/>
        <v>0</v>
      </c>
      <c r="T96" s="26">
        <f t="shared" si="29"/>
        <v>0</v>
      </c>
      <c r="U96" s="27">
        <f t="shared" si="29"/>
        <v>0</v>
      </c>
      <c r="V96" s="27">
        <f t="shared" si="29"/>
        <v>0</v>
      </c>
      <c r="W96" s="27">
        <f t="shared" si="29"/>
        <v>0</v>
      </c>
      <c r="X96" s="27">
        <f t="shared" si="29"/>
        <v>0</v>
      </c>
      <c r="Y96" s="27">
        <f t="shared" si="29"/>
        <v>0</v>
      </c>
      <c r="Z96" s="28">
        <f t="shared" si="29"/>
        <v>0</v>
      </c>
      <c r="AA96" s="26">
        <f t="shared" si="29"/>
        <v>0</v>
      </c>
      <c r="AB96" s="27">
        <f t="shared" si="29"/>
        <v>0</v>
      </c>
      <c r="AC96" s="27">
        <f t="shared" si="29"/>
        <v>0</v>
      </c>
      <c r="AD96" s="27">
        <f t="shared" si="29"/>
        <v>0</v>
      </c>
      <c r="AE96" s="27">
        <f t="shared" si="29"/>
        <v>0</v>
      </c>
      <c r="AF96" s="27">
        <f t="shared" si="29"/>
        <v>0</v>
      </c>
      <c r="AG96" s="29">
        <f t="shared" si="29"/>
        <v>0</v>
      </c>
      <c r="AH96" s="479"/>
      <c r="AI96" s="534"/>
      <c r="AJ96" s="524"/>
      <c r="AK96" s="267"/>
    </row>
    <row r="97" spans="2:37" ht="12" hidden="1" customHeight="1" thickBot="1" x14ac:dyDescent="0.2">
      <c r="B97" s="491"/>
      <c r="C97" s="492"/>
      <c r="D97" s="476"/>
      <c r="E97" s="478"/>
      <c r="F97" s="20">
        <f t="shared" ref="F97:AG97" si="30">IF(F93="",0,VLOOKUP(F93,$D$39:$AD$58,22,FALSE))</f>
        <v>0</v>
      </c>
      <c r="G97" s="21">
        <f t="shared" si="30"/>
        <v>0</v>
      </c>
      <c r="H97" s="21">
        <f t="shared" si="30"/>
        <v>0</v>
      </c>
      <c r="I97" s="21">
        <f t="shared" si="30"/>
        <v>0</v>
      </c>
      <c r="J97" s="21">
        <f t="shared" si="30"/>
        <v>0</v>
      </c>
      <c r="K97" s="21">
        <f t="shared" si="30"/>
        <v>0</v>
      </c>
      <c r="L97" s="31">
        <f t="shared" si="30"/>
        <v>0</v>
      </c>
      <c r="M97" s="20">
        <f t="shared" si="30"/>
        <v>0</v>
      </c>
      <c r="N97" s="21">
        <f t="shared" si="30"/>
        <v>0</v>
      </c>
      <c r="O97" s="21">
        <f t="shared" si="30"/>
        <v>0</v>
      </c>
      <c r="P97" s="21">
        <f t="shared" si="30"/>
        <v>0</v>
      </c>
      <c r="Q97" s="21">
        <f t="shared" si="30"/>
        <v>0</v>
      </c>
      <c r="R97" s="21">
        <f t="shared" si="30"/>
        <v>0</v>
      </c>
      <c r="S97" s="31">
        <f t="shared" si="30"/>
        <v>0</v>
      </c>
      <c r="T97" s="20">
        <f t="shared" si="30"/>
        <v>0</v>
      </c>
      <c r="U97" s="21">
        <f t="shared" si="30"/>
        <v>0</v>
      </c>
      <c r="V97" s="21">
        <f t="shared" si="30"/>
        <v>0</v>
      </c>
      <c r="W97" s="21">
        <f t="shared" si="30"/>
        <v>0</v>
      </c>
      <c r="X97" s="21">
        <f t="shared" si="30"/>
        <v>0</v>
      </c>
      <c r="Y97" s="21">
        <f t="shared" si="30"/>
        <v>0</v>
      </c>
      <c r="Z97" s="31">
        <f t="shared" si="30"/>
        <v>0</v>
      </c>
      <c r="AA97" s="20">
        <f t="shared" si="30"/>
        <v>0</v>
      </c>
      <c r="AB97" s="21">
        <f t="shared" si="30"/>
        <v>0</v>
      </c>
      <c r="AC97" s="21">
        <f t="shared" si="30"/>
        <v>0</v>
      </c>
      <c r="AD97" s="21">
        <f t="shared" si="30"/>
        <v>0</v>
      </c>
      <c r="AE97" s="21">
        <f t="shared" si="30"/>
        <v>0</v>
      </c>
      <c r="AF97" s="21">
        <f t="shared" si="30"/>
        <v>0</v>
      </c>
      <c r="AG97" s="32">
        <f t="shared" si="30"/>
        <v>0</v>
      </c>
      <c r="AH97" s="479"/>
      <c r="AI97" s="534"/>
      <c r="AJ97" s="525"/>
      <c r="AK97" s="267"/>
    </row>
    <row r="98" spans="2:37" hidden="1" x14ac:dyDescent="0.15">
      <c r="B98" s="580" t="str">
        <f>""&amp;B19</f>
        <v/>
      </c>
      <c r="C98" s="492"/>
      <c r="D98" s="476"/>
      <c r="E98" s="477"/>
      <c r="F98" s="104" t="str">
        <f>""&amp;F19</f>
        <v/>
      </c>
      <c r="G98" s="105" t="str">
        <f t="shared" ref="G98:AG98" si="31">""&amp;G19</f>
        <v/>
      </c>
      <c r="H98" s="105" t="str">
        <f t="shared" si="31"/>
        <v/>
      </c>
      <c r="I98" s="105" t="str">
        <f t="shared" si="31"/>
        <v/>
      </c>
      <c r="J98" s="105" t="str">
        <f t="shared" si="31"/>
        <v/>
      </c>
      <c r="K98" s="105" t="str">
        <f t="shared" si="31"/>
        <v/>
      </c>
      <c r="L98" s="107" t="str">
        <f t="shared" si="31"/>
        <v/>
      </c>
      <c r="M98" s="104" t="str">
        <f t="shared" si="31"/>
        <v/>
      </c>
      <c r="N98" s="105" t="str">
        <f t="shared" si="31"/>
        <v/>
      </c>
      <c r="O98" s="105" t="str">
        <f t="shared" si="31"/>
        <v/>
      </c>
      <c r="P98" s="105" t="str">
        <f t="shared" si="31"/>
        <v/>
      </c>
      <c r="Q98" s="105" t="str">
        <f t="shared" si="31"/>
        <v/>
      </c>
      <c r="R98" s="105" t="str">
        <f t="shared" si="31"/>
        <v/>
      </c>
      <c r="S98" s="107" t="str">
        <f t="shared" si="31"/>
        <v/>
      </c>
      <c r="T98" s="104" t="str">
        <f t="shared" si="31"/>
        <v/>
      </c>
      <c r="U98" s="105" t="str">
        <f t="shared" si="31"/>
        <v/>
      </c>
      <c r="V98" s="105" t="str">
        <f t="shared" si="31"/>
        <v/>
      </c>
      <c r="W98" s="105" t="str">
        <f t="shared" si="31"/>
        <v/>
      </c>
      <c r="X98" s="105" t="str">
        <f t="shared" si="31"/>
        <v/>
      </c>
      <c r="Y98" s="105" t="str">
        <f t="shared" si="31"/>
        <v/>
      </c>
      <c r="Z98" s="107" t="str">
        <f t="shared" si="31"/>
        <v/>
      </c>
      <c r="AA98" s="104" t="str">
        <f t="shared" si="31"/>
        <v/>
      </c>
      <c r="AB98" s="105" t="str">
        <f t="shared" si="31"/>
        <v/>
      </c>
      <c r="AC98" s="105" t="str">
        <f t="shared" si="31"/>
        <v/>
      </c>
      <c r="AD98" s="105" t="str">
        <f t="shared" si="31"/>
        <v/>
      </c>
      <c r="AE98" s="105" t="str">
        <f t="shared" si="31"/>
        <v/>
      </c>
      <c r="AF98" s="105" t="str">
        <f t="shared" si="31"/>
        <v/>
      </c>
      <c r="AG98" s="107" t="str">
        <f t="shared" si="31"/>
        <v/>
      </c>
      <c r="AH98" s="479">
        <f>SUM(F102:AG102)</f>
        <v>0</v>
      </c>
      <c r="AI98" s="534">
        <f>ROUNDDOWN(AH98/4,1)</f>
        <v>0</v>
      </c>
      <c r="AJ98" s="523" t="e">
        <f>ROUNDDOWN(AI98/AJ$9,1)</f>
        <v>#DIV/0!</v>
      </c>
      <c r="AK98" s="267"/>
    </row>
    <row r="99" spans="2:37" ht="12" hidden="1" customHeight="1" x14ac:dyDescent="0.15">
      <c r="B99" s="581"/>
      <c r="C99" s="492"/>
      <c r="D99" s="476"/>
      <c r="E99" s="537"/>
      <c r="F99" s="20">
        <f t="shared" ref="F99:AG99" si="32">IF(F98="",0,IF($B98="",0,IF($B98="管理者",0,IF($B98="介護支援専門員",0,VLOOKUP(F98,$D$39:$AE$58,27,FALSE)))))</f>
        <v>0</v>
      </c>
      <c r="G99" s="21">
        <f t="shared" si="32"/>
        <v>0</v>
      </c>
      <c r="H99" s="21">
        <f t="shared" si="32"/>
        <v>0</v>
      </c>
      <c r="I99" s="21">
        <f t="shared" si="32"/>
        <v>0</v>
      </c>
      <c r="J99" s="21">
        <f t="shared" si="32"/>
        <v>0</v>
      </c>
      <c r="K99" s="21">
        <f t="shared" si="32"/>
        <v>0</v>
      </c>
      <c r="L99" s="31">
        <f t="shared" si="32"/>
        <v>0</v>
      </c>
      <c r="M99" s="20">
        <f t="shared" si="32"/>
        <v>0</v>
      </c>
      <c r="N99" s="21">
        <f t="shared" si="32"/>
        <v>0</v>
      </c>
      <c r="O99" s="21">
        <f t="shared" si="32"/>
        <v>0</v>
      </c>
      <c r="P99" s="21">
        <f t="shared" si="32"/>
        <v>0</v>
      </c>
      <c r="Q99" s="21">
        <f t="shared" si="32"/>
        <v>0</v>
      </c>
      <c r="R99" s="21">
        <f t="shared" si="32"/>
        <v>0</v>
      </c>
      <c r="S99" s="31">
        <f t="shared" si="32"/>
        <v>0</v>
      </c>
      <c r="T99" s="20">
        <f t="shared" si="32"/>
        <v>0</v>
      </c>
      <c r="U99" s="21">
        <f t="shared" si="32"/>
        <v>0</v>
      </c>
      <c r="V99" s="21">
        <f t="shared" si="32"/>
        <v>0</v>
      </c>
      <c r="W99" s="21">
        <f t="shared" si="32"/>
        <v>0</v>
      </c>
      <c r="X99" s="21">
        <f t="shared" si="32"/>
        <v>0</v>
      </c>
      <c r="Y99" s="21">
        <f t="shared" si="32"/>
        <v>0</v>
      </c>
      <c r="Z99" s="31">
        <f t="shared" si="32"/>
        <v>0</v>
      </c>
      <c r="AA99" s="20">
        <f t="shared" si="32"/>
        <v>0</v>
      </c>
      <c r="AB99" s="21">
        <f t="shared" si="32"/>
        <v>0</v>
      </c>
      <c r="AC99" s="21">
        <f t="shared" si="32"/>
        <v>0</v>
      </c>
      <c r="AD99" s="21">
        <f t="shared" si="32"/>
        <v>0</v>
      </c>
      <c r="AE99" s="21">
        <f t="shared" si="32"/>
        <v>0</v>
      </c>
      <c r="AF99" s="21">
        <f t="shared" si="32"/>
        <v>0</v>
      </c>
      <c r="AG99" s="32">
        <f t="shared" si="32"/>
        <v>0</v>
      </c>
      <c r="AH99" s="479"/>
      <c r="AI99" s="534"/>
      <c r="AJ99" s="524"/>
      <c r="AK99" s="267"/>
    </row>
    <row r="100" spans="2:37" ht="12" hidden="1" customHeight="1" x14ac:dyDescent="0.15">
      <c r="B100" s="581"/>
      <c r="C100" s="492"/>
      <c r="D100" s="476"/>
      <c r="E100" s="537"/>
      <c r="F100" s="20"/>
      <c r="G100" s="21"/>
      <c r="H100" s="21"/>
      <c r="I100" s="21"/>
      <c r="J100" s="21"/>
      <c r="K100" s="21"/>
      <c r="L100" s="31"/>
      <c r="M100" s="20"/>
      <c r="N100" s="21"/>
      <c r="O100" s="21"/>
      <c r="P100" s="21"/>
      <c r="Q100" s="21"/>
      <c r="R100" s="21"/>
      <c r="S100" s="31"/>
      <c r="T100" s="20"/>
      <c r="U100" s="21"/>
      <c r="V100" s="21"/>
      <c r="W100" s="21"/>
      <c r="X100" s="21"/>
      <c r="Y100" s="21"/>
      <c r="Z100" s="31"/>
      <c r="AA100" s="20"/>
      <c r="AB100" s="21"/>
      <c r="AC100" s="21"/>
      <c r="AD100" s="21"/>
      <c r="AE100" s="21"/>
      <c r="AF100" s="21"/>
      <c r="AG100" s="32"/>
      <c r="AH100" s="479"/>
      <c r="AI100" s="534"/>
      <c r="AJ100" s="524"/>
      <c r="AK100" s="267"/>
    </row>
    <row r="101" spans="2:37" ht="12" hidden="1" customHeight="1" x14ac:dyDescent="0.15">
      <c r="B101" s="581"/>
      <c r="C101" s="492"/>
      <c r="D101" s="476"/>
      <c r="E101" s="537"/>
      <c r="F101" s="26">
        <f t="shared" ref="F101:AG101" si="33">IF(F98="",0,IF($B98="",0,IF($B98="介護従事者",VLOOKUP(F98,$D$39:$AE$58,27,FALSE),IF($B98="看護職員",VLOOKUP(F98,$D$39:$AE$58,27,FALSE),IF($B98="管理者",0,IF($B98="介護支援専門員",0,VLOOKUP(F98,$D$39:$AE$58,27,FALSE)))))))</f>
        <v>0</v>
      </c>
      <c r="G101" s="27">
        <f t="shared" si="33"/>
        <v>0</v>
      </c>
      <c r="H101" s="27">
        <f t="shared" si="33"/>
        <v>0</v>
      </c>
      <c r="I101" s="27">
        <f t="shared" si="33"/>
        <v>0</v>
      </c>
      <c r="J101" s="27">
        <f t="shared" si="33"/>
        <v>0</v>
      </c>
      <c r="K101" s="27">
        <f t="shared" si="33"/>
        <v>0</v>
      </c>
      <c r="L101" s="28">
        <f t="shared" si="33"/>
        <v>0</v>
      </c>
      <c r="M101" s="26">
        <f t="shared" si="33"/>
        <v>0</v>
      </c>
      <c r="N101" s="27">
        <f t="shared" si="33"/>
        <v>0</v>
      </c>
      <c r="O101" s="27">
        <f t="shared" si="33"/>
        <v>0</v>
      </c>
      <c r="P101" s="27">
        <f t="shared" si="33"/>
        <v>0</v>
      </c>
      <c r="Q101" s="27">
        <f t="shared" si="33"/>
        <v>0</v>
      </c>
      <c r="R101" s="27">
        <f t="shared" si="33"/>
        <v>0</v>
      </c>
      <c r="S101" s="28">
        <f t="shared" si="33"/>
        <v>0</v>
      </c>
      <c r="T101" s="26">
        <f t="shared" si="33"/>
        <v>0</v>
      </c>
      <c r="U101" s="27">
        <f t="shared" si="33"/>
        <v>0</v>
      </c>
      <c r="V101" s="27">
        <f t="shared" si="33"/>
        <v>0</v>
      </c>
      <c r="W101" s="27">
        <f t="shared" si="33"/>
        <v>0</v>
      </c>
      <c r="X101" s="27">
        <f t="shared" si="33"/>
        <v>0</v>
      </c>
      <c r="Y101" s="27">
        <f t="shared" si="33"/>
        <v>0</v>
      </c>
      <c r="Z101" s="28">
        <f t="shared" si="33"/>
        <v>0</v>
      </c>
      <c r="AA101" s="26">
        <f t="shared" si="33"/>
        <v>0</v>
      </c>
      <c r="AB101" s="27">
        <f t="shared" si="33"/>
        <v>0</v>
      </c>
      <c r="AC101" s="27">
        <f t="shared" si="33"/>
        <v>0</v>
      </c>
      <c r="AD101" s="27">
        <f t="shared" si="33"/>
        <v>0</v>
      </c>
      <c r="AE101" s="27">
        <f t="shared" si="33"/>
        <v>0</v>
      </c>
      <c r="AF101" s="27">
        <f t="shared" si="33"/>
        <v>0</v>
      </c>
      <c r="AG101" s="29">
        <f t="shared" si="33"/>
        <v>0</v>
      </c>
      <c r="AH101" s="479"/>
      <c r="AI101" s="534"/>
      <c r="AJ101" s="524"/>
      <c r="AK101" s="267"/>
    </row>
    <row r="102" spans="2:37" ht="12" hidden="1" customHeight="1" thickBot="1" x14ac:dyDescent="0.2">
      <c r="B102" s="491"/>
      <c r="C102" s="492"/>
      <c r="D102" s="476"/>
      <c r="E102" s="478"/>
      <c r="F102" s="20">
        <f t="shared" ref="F102:AG102" si="34">IF(F98="",0,VLOOKUP(F98,$D$39:$AD$58,22,FALSE))</f>
        <v>0</v>
      </c>
      <c r="G102" s="21">
        <f t="shared" si="34"/>
        <v>0</v>
      </c>
      <c r="H102" s="21">
        <f t="shared" si="34"/>
        <v>0</v>
      </c>
      <c r="I102" s="21">
        <f t="shared" si="34"/>
        <v>0</v>
      </c>
      <c r="J102" s="21">
        <f t="shared" si="34"/>
        <v>0</v>
      </c>
      <c r="K102" s="21">
        <f t="shared" si="34"/>
        <v>0</v>
      </c>
      <c r="L102" s="31">
        <f t="shared" si="34"/>
        <v>0</v>
      </c>
      <c r="M102" s="20">
        <f t="shared" si="34"/>
        <v>0</v>
      </c>
      <c r="N102" s="21">
        <f t="shared" si="34"/>
        <v>0</v>
      </c>
      <c r="O102" s="21">
        <f t="shared" si="34"/>
        <v>0</v>
      </c>
      <c r="P102" s="21">
        <f t="shared" si="34"/>
        <v>0</v>
      </c>
      <c r="Q102" s="21">
        <f t="shared" si="34"/>
        <v>0</v>
      </c>
      <c r="R102" s="21">
        <f t="shared" si="34"/>
        <v>0</v>
      </c>
      <c r="S102" s="31">
        <f t="shared" si="34"/>
        <v>0</v>
      </c>
      <c r="T102" s="20">
        <f t="shared" si="34"/>
        <v>0</v>
      </c>
      <c r="U102" s="21">
        <f t="shared" si="34"/>
        <v>0</v>
      </c>
      <c r="V102" s="21">
        <f t="shared" si="34"/>
        <v>0</v>
      </c>
      <c r="W102" s="21">
        <f t="shared" si="34"/>
        <v>0</v>
      </c>
      <c r="X102" s="21">
        <f t="shared" si="34"/>
        <v>0</v>
      </c>
      <c r="Y102" s="21">
        <f t="shared" si="34"/>
        <v>0</v>
      </c>
      <c r="Z102" s="31">
        <f t="shared" si="34"/>
        <v>0</v>
      </c>
      <c r="AA102" s="20">
        <f t="shared" si="34"/>
        <v>0</v>
      </c>
      <c r="AB102" s="21">
        <f t="shared" si="34"/>
        <v>0</v>
      </c>
      <c r="AC102" s="21">
        <f t="shared" si="34"/>
        <v>0</v>
      </c>
      <c r="AD102" s="21">
        <f t="shared" si="34"/>
        <v>0</v>
      </c>
      <c r="AE102" s="21">
        <f t="shared" si="34"/>
        <v>0</v>
      </c>
      <c r="AF102" s="21">
        <f t="shared" si="34"/>
        <v>0</v>
      </c>
      <c r="AG102" s="32">
        <f t="shared" si="34"/>
        <v>0</v>
      </c>
      <c r="AH102" s="479"/>
      <c r="AI102" s="534"/>
      <c r="AJ102" s="525"/>
      <c r="AK102" s="267"/>
    </row>
    <row r="103" spans="2:37" hidden="1" x14ac:dyDescent="0.15">
      <c r="B103" s="580" t="str">
        <f>""&amp;B20</f>
        <v/>
      </c>
      <c r="C103" s="492"/>
      <c r="D103" s="476"/>
      <c r="E103" s="477"/>
      <c r="F103" s="104" t="str">
        <f>""&amp;F20</f>
        <v/>
      </c>
      <c r="G103" s="105" t="str">
        <f t="shared" ref="G103:AG103" si="35">""&amp;G20</f>
        <v/>
      </c>
      <c r="H103" s="105" t="str">
        <f t="shared" si="35"/>
        <v/>
      </c>
      <c r="I103" s="105" t="str">
        <f t="shared" si="35"/>
        <v/>
      </c>
      <c r="J103" s="105" t="str">
        <f t="shared" si="35"/>
        <v/>
      </c>
      <c r="K103" s="105" t="str">
        <f t="shared" si="35"/>
        <v/>
      </c>
      <c r="L103" s="107" t="str">
        <f t="shared" si="35"/>
        <v/>
      </c>
      <c r="M103" s="104" t="str">
        <f t="shared" si="35"/>
        <v/>
      </c>
      <c r="N103" s="105" t="str">
        <f t="shared" si="35"/>
        <v/>
      </c>
      <c r="O103" s="105" t="str">
        <f t="shared" si="35"/>
        <v/>
      </c>
      <c r="P103" s="105" t="str">
        <f t="shared" si="35"/>
        <v/>
      </c>
      <c r="Q103" s="105" t="str">
        <f t="shared" si="35"/>
        <v/>
      </c>
      <c r="R103" s="105" t="str">
        <f t="shared" si="35"/>
        <v/>
      </c>
      <c r="S103" s="107" t="str">
        <f t="shared" si="35"/>
        <v/>
      </c>
      <c r="T103" s="104" t="str">
        <f t="shared" si="35"/>
        <v/>
      </c>
      <c r="U103" s="105" t="str">
        <f t="shared" si="35"/>
        <v/>
      </c>
      <c r="V103" s="105" t="str">
        <f t="shared" si="35"/>
        <v/>
      </c>
      <c r="W103" s="105" t="str">
        <f t="shared" si="35"/>
        <v/>
      </c>
      <c r="X103" s="105" t="str">
        <f t="shared" si="35"/>
        <v/>
      </c>
      <c r="Y103" s="105" t="str">
        <f t="shared" si="35"/>
        <v/>
      </c>
      <c r="Z103" s="107" t="str">
        <f t="shared" si="35"/>
        <v/>
      </c>
      <c r="AA103" s="104" t="str">
        <f t="shared" si="35"/>
        <v/>
      </c>
      <c r="AB103" s="105" t="str">
        <f t="shared" si="35"/>
        <v/>
      </c>
      <c r="AC103" s="105" t="str">
        <f t="shared" si="35"/>
        <v/>
      </c>
      <c r="AD103" s="105" t="str">
        <f t="shared" si="35"/>
        <v/>
      </c>
      <c r="AE103" s="105" t="str">
        <f t="shared" si="35"/>
        <v/>
      </c>
      <c r="AF103" s="105" t="str">
        <f t="shared" si="35"/>
        <v/>
      </c>
      <c r="AG103" s="107" t="str">
        <f t="shared" si="35"/>
        <v/>
      </c>
      <c r="AH103" s="479">
        <f>SUM(F107:AG107)</f>
        <v>0</v>
      </c>
      <c r="AI103" s="534">
        <f>ROUNDDOWN(AH103/4,1)</f>
        <v>0</v>
      </c>
      <c r="AJ103" s="523" t="e">
        <f>ROUNDDOWN(AI103/AJ$9,1)</f>
        <v>#DIV/0!</v>
      </c>
      <c r="AK103" s="267"/>
    </row>
    <row r="104" spans="2:37" ht="12" hidden="1" customHeight="1" x14ac:dyDescent="0.15">
      <c r="B104" s="581"/>
      <c r="C104" s="492"/>
      <c r="D104" s="476"/>
      <c r="E104" s="537"/>
      <c r="F104" s="20">
        <f t="shared" ref="F104:AG104" si="36">IF(F103="",0,IF($B103="",0,IF($B103="管理者",0,IF($B103="介護支援専門員",0,VLOOKUP(F103,$D$39:$AE$58,27,FALSE)))))</f>
        <v>0</v>
      </c>
      <c r="G104" s="21">
        <f t="shared" si="36"/>
        <v>0</v>
      </c>
      <c r="H104" s="21">
        <f t="shared" si="36"/>
        <v>0</v>
      </c>
      <c r="I104" s="21">
        <f t="shared" si="36"/>
        <v>0</v>
      </c>
      <c r="J104" s="21">
        <f t="shared" si="36"/>
        <v>0</v>
      </c>
      <c r="K104" s="21">
        <f t="shared" si="36"/>
        <v>0</v>
      </c>
      <c r="L104" s="31">
        <f t="shared" si="36"/>
        <v>0</v>
      </c>
      <c r="M104" s="20">
        <f t="shared" si="36"/>
        <v>0</v>
      </c>
      <c r="N104" s="21">
        <f t="shared" si="36"/>
        <v>0</v>
      </c>
      <c r="O104" s="21">
        <f t="shared" si="36"/>
        <v>0</v>
      </c>
      <c r="P104" s="21">
        <f t="shared" si="36"/>
        <v>0</v>
      </c>
      <c r="Q104" s="21">
        <f t="shared" si="36"/>
        <v>0</v>
      </c>
      <c r="R104" s="21">
        <f t="shared" si="36"/>
        <v>0</v>
      </c>
      <c r="S104" s="31">
        <f t="shared" si="36"/>
        <v>0</v>
      </c>
      <c r="T104" s="20">
        <f t="shared" si="36"/>
        <v>0</v>
      </c>
      <c r="U104" s="21">
        <f t="shared" si="36"/>
        <v>0</v>
      </c>
      <c r="V104" s="21">
        <f t="shared" si="36"/>
        <v>0</v>
      </c>
      <c r="W104" s="21">
        <f t="shared" si="36"/>
        <v>0</v>
      </c>
      <c r="X104" s="21">
        <f t="shared" si="36"/>
        <v>0</v>
      </c>
      <c r="Y104" s="21">
        <f t="shared" si="36"/>
        <v>0</v>
      </c>
      <c r="Z104" s="31">
        <f t="shared" si="36"/>
        <v>0</v>
      </c>
      <c r="AA104" s="20">
        <f t="shared" si="36"/>
        <v>0</v>
      </c>
      <c r="AB104" s="21">
        <f t="shared" si="36"/>
        <v>0</v>
      </c>
      <c r="AC104" s="21">
        <f t="shared" si="36"/>
        <v>0</v>
      </c>
      <c r="AD104" s="21">
        <f t="shared" si="36"/>
        <v>0</v>
      </c>
      <c r="AE104" s="21">
        <f t="shared" si="36"/>
        <v>0</v>
      </c>
      <c r="AF104" s="21">
        <f t="shared" si="36"/>
        <v>0</v>
      </c>
      <c r="AG104" s="32">
        <f t="shared" si="36"/>
        <v>0</v>
      </c>
      <c r="AH104" s="479"/>
      <c r="AI104" s="534"/>
      <c r="AJ104" s="524"/>
      <c r="AK104" s="267"/>
    </row>
    <row r="105" spans="2:37" ht="12" hidden="1" customHeight="1" x14ac:dyDescent="0.15">
      <c r="B105" s="581"/>
      <c r="C105" s="492"/>
      <c r="D105" s="476"/>
      <c r="E105" s="537"/>
      <c r="F105" s="20"/>
      <c r="G105" s="21"/>
      <c r="H105" s="21"/>
      <c r="I105" s="21"/>
      <c r="J105" s="21"/>
      <c r="K105" s="21"/>
      <c r="L105" s="31"/>
      <c r="M105" s="20"/>
      <c r="N105" s="21"/>
      <c r="O105" s="21"/>
      <c r="P105" s="21"/>
      <c r="Q105" s="21"/>
      <c r="R105" s="21"/>
      <c r="S105" s="31"/>
      <c r="T105" s="20"/>
      <c r="U105" s="21"/>
      <c r="V105" s="21"/>
      <c r="W105" s="21"/>
      <c r="X105" s="21"/>
      <c r="Y105" s="21"/>
      <c r="Z105" s="31"/>
      <c r="AA105" s="20"/>
      <c r="AB105" s="21"/>
      <c r="AC105" s="21"/>
      <c r="AD105" s="21"/>
      <c r="AE105" s="21"/>
      <c r="AF105" s="21"/>
      <c r="AG105" s="32"/>
      <c r="AH105" s="479"/>
      <c r="AI105" s="534"/>
      <c r="AJ105" s="524"/>
      <c r="AK105" s="267"/>
    </row>
    <row r="106" spans="2:37" ht="12" hidden="1" customHeight="1" x14ac:dyDescent="0.15">
      <c r="B106" s="581"/>
      <c r="C106" s="492"/>
      <c r="D106" s="476"/>
      <c r="E106" s="537"/>
      <c r="F106" s="26">
        <f t="shared" ref="F106:AG106" si="37">IF(F103="",0,IF($B103="",0,IF($B103="介護従事者",VLOOKUP(F103,$D$39:$AE$58,27,FALSE),IF($B103="看護職員",VLOOKUP(F103,$D$39:$AE$58,27,FALSE),IF($B103="管理者",0,IF($B103="介護支援専門員",0,VLOOKUP(F103,$D$39:$AE$58,27,FALSE)))))))</f>
        <v>0</v>
      </c>
      <c r="G106" s="27">
        <f t="shared" si="37"/>
        <v>0</v>
      </c>
      <c r="H106" s="27">
        <f t="shared" si="37"/>
        <v>0</v>
      </c>
      <c r="I106" s="27">
        <f t="shared" si="37"/>
        <v>0</v>
      </c>
      <c r="J106" s="27">
        <f t="shared" si="37"/>
        <v>0</v>
      </c>
      <c r="K106" s="27">
        <f t="shared" si="37"/>
        <v>0</v>
      </c>
      <c r="L106" s="28">
        <f t="shared" si="37"/>
        <v>0</v>
      </c>
      <c r="M106" s="26">
        <f t="shared" si="37"/>
        <v>0</v>
      </c>
      <c r="N106" s="27">
        <f t="shared" si="37"/>
        <v>0</v>
      </c>
      <c r="O106" s="27">
        <f t="shared" si="37"/>
        <v>0</v>
      </c>
      <c r="P106" s="27">
        <f t="shared" si="37"/>
        <v>0</v>
      </c>
      <c r="Q106" s="27">
        <f t="shared" si="37"/>
        <v>0</v>
      </c>
      <c r="R106" s="27">
        <f t="shared" si="37"/>
        <v>0</v>
      </c>
      <c r="S106" s="28">
        <f t="shared" si="37"/>
        <v>0</v>
      </c>
      <c r="T106" s="26">
        <f t="shared" si="37"/>
        <v>0</v>
      </c>
      <c r="U106" s="27">
        <f t="shared" si="37"/>
        <v>0</v>
      </c>
      <c r="V106" s="27">
        <f t="shared" si="37"/>
        <v>0</v>
      </c>
      <c r="W106" s="27">
        <f t="shared" si="37"/>
        <v>0</v>
      </c>
      <c r="X106" s="27">
        <f t="shared" si="37"/>
        <v>0</v>
      </c>
      <c r="Y106" s="27">
        <f t="shared" si="37"/>
        <v>0</v>
      </c>
      <c r="Z106" s="28">
        <f t="shared" si="37"/>
        <v>0</v>
      </c>
      <c r="AA106" s="26">
        <f t="shared" si="37"/>
        <v>0</v>
      </c>
      <c r="AB106" s="27">
        <f t="shared" si="37"/>
        <v>0</v>
      </c>
      <c r="AC106" s="27">
        <f t="shared" si="37"/>
        <v>0</v>
      </c>
      <c r="AD106" s="27">
        <f t="shared" si="37"/>
        <v>0</v>
      </c>
      <c r="AE106" s="27">
        <f t="shared" si="37"/>
        <v>0</v>
      </c>
      <c r="AF106" s="27">
        <f t="shared" si="37"/>
        <v>0</v>
      </c>
      <c r="AG106" s="29">
        <f t="shared" si="37"/>
        <v>0</v>
      </c>
      <c r="AH106" s="479"/>
      <c r="AI106" s="534"/>
      <c r="AJ106" s="524"/>
      <c r="AK106" s="267"/>
    </row>
    <row r="107" spans="2:37" ht="12" hidden="1" customHeight="1" thickBot="1" x14ac:dyDescent="0.2">
      <c r="B107" s="491"/>
      <c r="C107" s="492"/>
      <c r="D107" s="476"/>
      <c r="E107" s="478"/>
      <c r="F107" s="20">
        <f t="shared" ref="F107:AG107" si="38">IF(F103="",0,VLOOKUP(F103,$D$39:$AD$58,22,FALSE))</f>
        <v>0</v>
      </c>
      <c r="G107" s="21">
        <f t="shared" si="38"/>
        <v>0</v>
      </c>
      <c r="H107" s="21">
        <f t="shared" si="38"/>
        <v>0</v>
      </c>
      <c r="I107" s="21">
        <f t="shared" si="38"/>
        <v>0</v>
      </c>
      <c r="J107" s="21">
        <f t="shared" si="38"/>
        <v>0</v>
      </c>
      <c r="K107" s="21">
        <f t="shared" si="38"/>
        <v>0</v>
      </c>
      <c r="L107" s="31">
        <f t="shared" si="38"/>
        <v>0</v>
      </c>
      <c r="M107" s="20">
        <f t="shared" si="38"/>
        <v>0</v>
      </c>
      <c r="N107" s="21">
        <f t="shared" si="38"/>
        <v>0</v>
      </c>
      <c r="O107" s="21">
        <f t="shared" si="38"/>
        <v>0</v>
      </c>
      <c r="P107" s="21">
        <f t="shared" si="38"/>
        <v>0</v>
      </c>
      <c r="Q107" s="21">
        <f t="shared" si="38"/>
        <v>0</v>
      </c>
      <c r="R107" s="21">
        <f t="shared" si="38"/>
        <v>0</v>
      </c>
      <c r="S107" s="31">
        <f t="shared" si="38"/>
        <v>0</v>
      </c>
      <c r="T107" s="20">
        <f t="shared" si="38"/>
        <v>0</v>
      </c>
      <c r="U107" s="21">
        <f t="shared" si="38"/>
        <v>0</v>
      </c>
      <c r="V107" s="21">
        <f t="shared" si="38"/>
        <v>0</v>
      </c>
      <c r="W107" s="21">
        <f t="shared" si="38"/>
        <v>0</v>
      </c>
      <c r="X107" s="21">
        <f t="shared" si="38"/>
        <v>0</v>
      </c>
      <c r="Y107" s="21">
        <f t="shared" si="38"/>
        <v>0</v>
      </c>
      <c r="Z107" s="31">
        <f t="shared" si="38"/>
        <v>0</v>
      </c>
      <c r="AA107" s="20">
        <f t="shared" si="38"/>
        <v>0</v>
      </c>
      <c r="AB107" s="21">
        <f t="shared" si="38"/>
        <v>0</v>
      </c>
      <c r="AC107" s="21">
        <f t="shared" si="38"/>
        <v>0</v>
      </c>
      <c r="AD107" s="21">
        <f t="shared" si="38"/>
        <v>0</v>
      </c>
      <c r="AE107" s="21">
        <f t="shared" si="38"/>
        <v>0</v>
      </c>
      <c r="AF107" s="21">
        <f t="shared" si="38"/>
        <v>0</v>
      </c>
      <c r="AG107" s="32">
        <f t="shared" si="38"/>
        <v>0</v>
      </c>
      <c r="AH107" s="479"/>
      <c r="AI107" s="534"/>
      <c r="AJ107" s="525"/>
      <c r="AK107" s="267"/>
    </row>
    <row r="108" spans="2:37" hidden="1" x14ac:dyDescent="0.15">
      <c r="B108" s="580" t="str">
        <f>""&amp;B21</f>
        <v/>
      </c>
      <c r="C108" s="492"/>
      <c r="D108" s="476"/>
      <c r="E108" s="477"/>
      <c r="F108" s="104" t="str">
        <f>""&amp;F21</f>
        <v/>
      </c>
      <c r="G108" s="105" t="str">
        <f t="shared" ref="G108:AG108" si="39">""&amp;G21</f>
        <v/>
      </c>
      <c r="H108" s="105" t="str">
        <f t="shared" si="39"/>
        <v/>
      </c>
      <c r="I108" s="105" t="str">
        <f t="shared" si="39"/>
        <v/>
      </c>
      <c r="J108" s="105" t="str">
        <f t="shared" si="39"/>
        <v/>
      </c>
      <c r="K108" s="105" t="str">
        <f t="shared" si="39"/>
        <v/>
      </c>
      <c r="L108" s="107" t="str">
        <f t="shared" si="39"/>
        <v/>
      </c>
      <c r="M108" s="104" t="str">
        <f t="shared" si="39"/>
        <v/>
      </c>
      <c r="N108" s="105" t="str">
        <f t="shared" si="39"/>
        <v/>
      </c>
      <c r="O108" s="105" t="str">
        <f t="shared" si="39"/>
        <v/>
      </c>
      <c r="P108" s="105" t="str">
        <f t="shared" si="39"/>
        <v/>
      </c>
      <c r="Q108" s="105" t="str">
        <f t="shared" si="39"/>
        <v/>
      </c>
      <c r="R108" s="105" t="str">
        <f t="shared" si="39"/>
        <v/>
      </c>
      <c r="S108" s="107" t="str">
        <f t="shared" si="39"/>
        <v/>
      </c>
      <c r="T108" s="104" t="str">
        <f t="shared" si="39"/>
        <v/>
      </c>
      <c r="U108" s="105" t="str">
        <f t="shared" si="39"/>
        <v/>
      </c>
      <c r="V108" s="105" t="str">
        <f t="shared" si="39"/>
        <v/>
      </c>
      <c r="W108" s="105" t="str">
        <f t="shared" si="39"/>
        <v/>
      </c>
      <c r="X108" s="105" t="str">
        <f t="shared" si="39"/>
        <v/>
      </c>
      <c r="Y108" s="105" t="str">
        <f t="shared" si="39"/>
        <v/>
      </c>
      <c r="Z108" s="107" t="str">
        <f t="shared" si="39"/>
        <v/>
      </c>
      <c r="AA108" s="104" t="str">
        <f t="shared" si="39"/>
        <v/>
      </c>
      <c r="AB108" s="105" t="str">
        <f t="shared" si="39"/>
        <v/>
      </c>
      <c r="AC108" s="105" t="str">
        <f t="shared" si="39"/>
        <v/>
      </c>
      <c r="AD108" s="105" t="str">
        <f t="shared" si="39"/>
        <v/>
      </c>
      <c r="AE108" s="105" t="str">
        <f t="shared" si="39"/>
        <v/>
      </c>
      <c r="AF108" s="105" t="str">
        <f t="shared" si="39"/>
        <v/>
      </c>
      <c r="AG108" s="107" t="str">
        <f t="shared" si="39"/>
        <v/>
      </c>
      <c r="AH108" s="479">
        <f>SUM(F112:AG112)</f>
        <v>0</v>
      </c>
      <c r="AI108" s="534">
        <f>ROUNDDOWN(AH108/4,1)</f>
        <v>0</v>
      </c>
      <c r="AJ108" s="523" t="e">
        <f>ROUNDDOWN(AI108/AJ$9,1)</f>
        <v>#DIV/0!</v>
      </c>
      <c r="AK108" s="267"/>
    </row>
    <row r="109" spans="2:37" ht="12" hidden="1" customHeight="1" x14ac:dyDescent="0.15">
      <c r="B109" s="581"/>
      <c r="C109" s="492"/>
      <c r="D109" s="476"/>
      <c r="E109" s="537"/>
      <c r="F109" s="20">
        <f t="shared" ref="F109:AG109" si="40">IF(F108="",0,IF($B108="",0,IF($B108="管理者",0,IF($B108="介護支援専門員",0,VLOOKUP(F108,$D$39:$AE$58,27,FALSE)))))</f>
        <v>0</v>
      </c>
      <c r="G109" s="21">
        <f t="shared" si="40"/>
        <v>0</v>
      </c>
      <c r="H109" s="21">
        <f t="shared" si="40"/>
        <v>0</v>
      </c>
      <c r="I109" s="21">
        <f t="shared" si="40"/>
        <v>0</v>
      </c>
      <c r="J109" s="21">
        <f t="shared" si="40"/>
        <v>0</v>
      </c>
      <c r="K109" s="21">
        <f t="shared" si="40"/>
        <v>0</v>
      </c>
      <c r="L109" s="31">
        <f t="shared" si="40"/>
        <v>0</v>
      </c>
      <c r="M109" s="20">
        <f t="shared" si="40"/>
        <v>0</v>
      </c>
      <c r="N109" s="21">
        <f t="shared" si="40"/>
        <v>0</v>
      </c>
      <c r="O109" s="21">
        <f t="shared" si="40"/>
        <v>0</v>
      </c>
      <c r="P109" s="21">
        <f t="shared" si="40"/>
        <v>0</v>
      </c>
      <c r="Q109" s="21">
        <f t="shared" si="40"/>
        <v>0</v>
      </c>
      <c r="R109" s="21">
        <f t="shared" si="40"/>
        <v>0</v>
      </c>
      <c r="S109" s="31">
        <f t="shared" si="40"/>
        <v>0</v>
      </c>
      <c r="T109" s="20">
        <f t="shared" si="40"/>
        <v>0</v>
      </c>
      <c r="U109" s="21">
        <f t="shared" si="40"/>
        <v>0</v>
      </c>
      <c r="V109" s="21">
        <f t="shared" si="40"/>
        <v>0</v>
      </c>
      <c r="W109" s="21">
        <f t="shared" si="40"/>
        <v>0</v>
      </c>
      <c r="X109" s="21">
        <f t="shared" si="40"/>
        <v>0</v>
      </c>
      <c r="Y109" s="21">
        <f t="shared" si="40"/>
        <v>0</v>
      </c>
      <c r="Z109" s="31">
        <f t="shared" si="40"/>
        <v>0</v>
      </c>
      <c r="AA109" s="20">
        <f t="shared" si="40"/>
        <v>0</v>
      </c>
      <c r="AB109" s="21">
        <f t="shared" si="40"/>
        <v>0</v>
      </c>
      <c r="AC109" s="21">
        <f t="shared" si="40"/>
        <v>0</v>
      </c>
      <c r="AD109" s="21">
        <f t="shared" si="40"/>
        <v>0</v>
      </c>
      <c r="AE109" s="21">
        <f t="shared" si="40"/>
        <v>0</v>
      </c>
      <c r="AF109" s="21">
        <f t="shared" si="40"/>
        <v>0</v>
      </c>
      <c r="AG109" s="32">
        <f t="shared" si="40"/>
        <v>0</v>
      </c>
      <c r="AH109" s="479"/>
      <c r="AI109" s="534"/>
      <c r="AJ109" s="524"/>
      <c r="AK109" s="267"/>
    </row>
    <row r="110" spans="2:37" ht="12" hidden="1" customHeight="1" x14ac:dyDescent="0.15">
      <c r="B110" s="581"/>
      <c r="C110" s="492"/>
      <c r="D110" s="476"/>
      <c r="E110" s="537"/>
      <c r="F110" s="20"/>
      <c r="G110" s="21"/>
      <c r="H110" s="21"/>
      <c r="I110" s="21"/>
      <c r="J110" s="21"/>
      <c r="K110" s="21"/>
      <c r="L110" s="31"/>
      <c r="M110" s="20"/>
      <c r="N110" s="21"/>
      <c r="O110" s="21"/>
      <c r="P110" s="21"/>
      <c r="Q110" s="21"/>
      <c r="R110" s="21"/>
      <c r="S110" s="31"/>
      <c r="T110" s="20"/>
      <c r="U110" s="21"/>
      <c r="V110" s="21"/>
      <c r="W110" s="21"/>
      <c r="X110" s="21"/>
      <c r="Y110" s="21"/>
      <c r="Z110" s="31"/>
      <c r="AA110" s="20"/>
      <c r="AB110" s="21"/>
      <c r="AC110" s="21"/>
      <c r="AD110" s="21"/>
      <c r="AE110" s="21"/>
      <c r="AF110" s="21"/>
      <c r="AG110" s="32"/>
      <c r="AH110" s="479"/>
      <c r="AI110" s="534"/>
      <c r="AJ110" s="524"/>
      <c r="AK110" s="267"/>
    </row>
    <row r="111" spans="2:37" ht="12" hidden="1" customHeight="1" x14ac:dyDescent="0.15">
      <c r="B111" s="581"/>
      <c r="C111" s="492"/>
      <c r="D111" s="476"/>
      <c r="E111" s="537"/>
      <c r="F111" s="26">
        <f t="shared" ref="F111:AG111" si="41">IF(F108="",0,IF($B108="",0,IF($B108="介護従事者",VLOOKUP(F108,$D$39:$AE$58,27,FALSE),IF($B108="看護職員",VLOOKUP(F108,$D$39:$AE$58,27,FALSE),IF($B108="管理者",0,IF($B108="介護支援専門員",0,VLOOKUP(F108,$D$39:$AE$58,27,FALSE)))))))</f>
        <v>0</v>
      </c>
      <c r="G111" s="27">
        <f t="shared" si="41"/>
        <v>0</v>
      </c>
      <c r="H111" s="27">
        <f t="shared" si="41"/>
        <v>0</v>
      </c>
      <c r="I111" s="27">
        <f t="shared" si="41"/>
        <v>0</v>
      </c>
      <c r="J111" s="27">
        <f t="shared" si="41"/>
        <v>0</v>
      </c>
      <c r="K111" s="27">
        <f t="shared" si="41"/>
        <v>0</v>
      </c>
      <c r="L111" s="28">
        <f t="shared" si="41"/>
        <v>0</v>
      </c>
      <c r="M111" s="26">
        <f t="shared" si="41"/>
        <v>0</v>
      </c>
      <c r="N111" s="27">
        <f t="shared" si="41"/>
        <v>0</v>
      </c>
      <c r="O111" s="27">
        <f t="shared" si="41"/>
        <v>0</v>
      </c>
      <c r="P111" s="27">
        <f t="shared" si="41"/>
        <v>0</v>
      </c>
      <c r="Q111" s="27">
        <f t="shared" si="41"/>
        <v>0</v>
      </c>
      <c r="R111" s="27">
        <f t="shared" si="41"/>
        <v>0</v>
      </c>
      <c r="S111" s="28">
        <f t="shared" si="41"/>
        <v>0</v>
      </c>
      <c r="T111" s="26">
        <f t="shared" si="41"/>
        <v>0</v>
      </c>
      <c r="U111" s="27">
        <f t="shared" si="41"/>
        <v>0</v>
      </c>
      <c r="V111" s="27">
        <f t="shared" si="41"/>
        <v>0</v>
      </c>
      <c r="W111" s="27">
        <f t="shared" si="41"/>
        <v>0</v>
      </c>
      <c r="X111" s="27">
        <f t="shared" si="41"/>
        <v>0</v>
      </c>
      <c r="Y111" s="27">
        <f t="shared" si="41"/>
        <v>0</v>
      </c>
      <c r="Z111" s="28">
        <f t="shared" si="41"/>
        <v>0</v>
      </c>
      <c r="AA111" s="26">
        <f t="shared" si="41"/>
        <v>0</v>
      </c>
      <c r="AB111" s="27">
        <f t="shared" si="41"/>
        <v>0</v>
      </c>
      <c r="AC111" s="27">
        <f t="shared" si="41"/>
        <v>0</v>
      </c>
      <c r="AD111" s="27">
        <f t="shared" si="41"/>
        <v>0</v>
      </c>
      <c r="AE111" s="27">
        <f t="shared" si="41"/>
        <v>0</v>
      </c>
      <c r="AF111" s="27">
        <f t="shared" si="41"/>
        <v>0</v>
      </c>
      <c r="AG111" s="29">
        <f t="shared" si="41"/>
        <v>0</v>
      </c>
      <c r="AH111" s="479"/>
      <c r="AI111" s="534"/>
      <c r="AJ111" s="524"/>
      <c r="AK111" s="267"/>
    </row>
    <row r="112" spans="2:37" ht="12" hidden="1" customHeight="1" thickBot="1" x14ac:dyDescent="0.2">
      <c r="B112" s="491"/>
      <c r="C112" s="492"/>
      <c r="D112" s="476"/>
      <c r="E112" s="478"/>
      <c r="F112" s="20">
        <f t="shared" ref="F112:AG112" si="42">IF(F108="",0,VLOOKUP(F108,$D$39:$AD$58,22,FALSE))</f>
        <v>0</v>
      </c>
      <c r="G112" s="21">
        <f t="shared" si="42"/>
        <v>0</v>
      </c>
      <c r="H112" s="21">
        <f t="shared" si="42"/>
        <v>0</v>
      </c>
      <c r="I112" s="21">
        <f t="shared" si="42"/>
        <v>0</v>
      </c>
      <c r="J112" s="21">
        <f t="shared" si="42"/>
        <v>0</v>
      </c>
      <c r="K112" s="21">
        <f t="shared" si="42"/>
        <v>0</v>
      </c>
      <c r="L112" s="31">
        <f t="shared" si="42"/>
        <v>0</v>
      </c>
      <c r="M112" s="20">
        <f t="shared" si="42"/>
        <v>0</v>
      </c>
      <c r="N112" s="21">
        <f t="shared" si="42"/>
        <v>0</v>
      </c>
      <c r="O112" s="21">
        <f t="shared" si="42"/>
        <v>0</v>
      </c>
      <c r="P112" s="21">
        <f t="shared" si="42"/>
        <v>0</v>
      </c>
      <c r="Q112" s="21">
        <f t="shared" si="42"/>
        <v>0</v>
      </c>
      <c r="R112" s="21">
        <f t="shared" si="42"/>
        <v>0</v>
      </c>
      <c r="S112" s="31">
        <f t="shared" si="42"/>
        <v>0</v>
      </c>
      <c r="T112" s="20">
        <f t="shared" si="42"/>
        <v>0</v>
      </c>
      <c r="U112" s="21">
        <f t="shared" si="42"/>
        <v>0</v>
      </c>
      <c r="V112" s="21">
        <f t="shared" si="42"/>
        <v>0</v>
      </c>
      <c r="W112" s="21">
        <f t="shared" si="42"/>
        <v>0</v>
      </c>
      <c r="X112" s="21">
        <f t="shared" si="42"/>
        <v>0</v>
      </c>
      <c r="Y112" s="21">
        <f t="shared" si="42"/>
        <v>0</v>
      </c>
      <c r="Z112" s="31">
        <f t="shared" si="42"/>
        <v>0</v>
      </c>
      <c r="AA112" s="20">
        <f t="shared" si="42"/>
        <v>0</v>
      </c>
      <c r="AB112" s="21">
        <f t="shared" si="42"/>
        <v>0</v>
      </c>
      <c r="AC112" s="21">
        <f t="shared" si="42"/>
        <v>0</v>
      </c>
      <c r="AD112" s="21">
        <f t="shared" si="42"/>
        <v>0</v>
      </c>
      <c r="AE112" s="21">
        <f t="shared" si="42"/>
        <v>0</v>
      </c>
      <c r="AF112" s="21">
        <f t="shared" si="42"/>
        <v>0</v>
      </c>
      <c r="AG112" s="32">
        <f t="shared" si="42"/>
        <v>0</v>
      </c>
      <c r="AH112" s="479"/>
      <c r="AI112" s="534"/>
      <c r="AJ112" s="525"/>
      <c r="AK112" s="267"/>
    </row>
    <row r="113" spans="2:37" hidden="1" x14ac:dyDescent="0.15">
      <c r="B113" s="580" t="str">
        <f>""&amp;B22</f>
        <v/>
      </c>
      <c r="C113" s="492"/>
      <c r="D113" s="476"/>
      <c r="E113" s="477"/>
      <c r="F113" s="104" t="str">
        <f>""&amp;F22</f>
        <v/>
      </c>
      <c r="G113" s="105" t="str">
        <f t="shared" ref="G113:AG113" si="43">""&amp;G22</f>
        <v/>
      </c>
      <c r="H113" s="105" t="str">
        <f t="shared" si="43"/>
        <v/>
      </c>
      <c r="I113" s="105" t="str">
        <f t="shared" si="43"/>
        <v/>
      </c>
      <c r="J113" s="105" t="str">
        <f t="shared" si="43"/>
        <v/>
      </c>
      <c r="K113" s="105" t="str">
        <f t="shared" si="43"/>
        <v/>
      </c>
      <c r="L113" s="107" t="str">
        <f t="shared" si="43"/>
        <v/>
      </c>
      <c r="M113" s="104" t="str">
        <f t="shared" si="43"/>
        <v/>
      </c>
      <c r="N113" s="105" t="str">
        <f t="shared" si="43"/>
        <v/>
      </c>
      <c r="O113" s="105" t="str">
        <f t="shared" si="43"/>
        <v/>
      </c>
      <c r="P113" s="105" t="str">
        <f t="shared" si="43"/>
        <v/>
      </c>
      <c r="Q113" s="105" t="str">
        <f t="shared" si="43"/>
        <v/>
      </c>
      <c r="R113" s="105" t="str">
        <f t="shared" si="43"/>
        <v/>
      </c>
      <c r="S113" s="107" t="str">
        <f t="shared" si="43"/>
        <v/>
      </c>
      <c r="T113" s="104" t="str">
        <f t="shared" si="43"/>
        <v/>
      </c>
      <c r="U113" s="105" t="str">
        <f t="shared" si="43"/>
        <v/>
      </c>
      <c r="V113" s="105" t="str">
        <f t="shared" si="43"/>
        <v/>
      </c>
      <c r="W113" s="105" t="str">
        <f t="shared" si="43"/>
        <v/>
      </c>
      <c r="X113" s="105" t="str">
        <f t="shared" si="43"/>
        <v/>
      </c>
      <c r="Y113" s="105" t="str">
        <f t="shared" si="43"/>
        <v/>
      </c>
      <c r="Z113" s="107" t="str">
        <f t="shared" si="43"/>
        <v/>
      </c>
      <c r="AA113" s="104" t="str">
        <f t="shared" si="43"/>
        <v/>
      </c>
      <c r="AB113" s="105" t="str">
        <f t="shared" si="43"/>
        <v/>
      </c>
      <c r="AC113" s="105" t="str">
        <f t="shared" si="43"/>
        <v/>
      </c>
      <c r="AD113" s="105" t="str">
        <f t="shared" si="43"/>
        <v/>
      </c>
      <c r="AE113" s="105" t="str">
        <f t="shared" si="43"/>
        <v/>
      </c>
      <c r="AF113" s="105" t="str">
        <f t="shared" si="43"/>
        <v/>
      </c>
      <c r="AG113" s="107" t="str">
        <f t="shared" si="43"/>
        <v/>
      </c>
      <c r="AH113" s="479">
        <f>SUM(F117:AG117)</f>
        <v>0</v>
      </c>
      <c r="AI113" s="534">
        <f>ROUNDDOWN(AH113/4,1)</f>
        <v>0</v>
      </c>
      <c r="AJ113" s="523" t="e">
        <f>ROUNDDOWN(AI113/AJ$9,1)</f>
        <v>#DIV/0!</v>
      </c>
      <c r="AK113" s="267"/>
    </row>
    <row r="114" spans="2:37" ht="12" hidden="1" customHeight="1" x14ac:dyDescent="0.15">
      <c r="B114" s="581"/>
      <c r="C114" s="492"/>
      <c r="D114" s="476"/>
      <c r="E114" s="537"/>
      <c r="F114" s="20">
        <f t="shared" ref="F114:AG114" si="44">IF(F113="",0,IF($B113="",0,IF($B113="管理者",0,IF($B113="介護支援専門員",0,VLOOKUP(F113,$D$39:$AE$58,27,FALSE)))))</f>
        <v>0</v>
      </c>
      <c r="G114" s="21">
        <f t="shared" si="44"/>
        <v>0</v>
      </c>
      <c r="H114" s="21">
        <f t="shared" si="44"/>
        <v>0</v>
      </c>
      <c r="I114" s="21">
        <f t="shared" si="44"/>
        <v>0</v>
      </c>
      <c r="J114" s="21">
        <f t="shared" si="44"/>
        <v>0</v>
      </c>
      <c r="K114" s="21">
        <f t="shared" si="44"/>
        <v>0</v>
      </c>
      <c r="L114" s="31">
        <f t="shared" si="44"/>
        <v>0</v>
      </c>
      <c r="M114" s="20">
        <f t="shared" si="44"/>
        <v>0</v>
      </c>
      <c r="N114" s="21">
        <f t="shared" si="44"/>
        <v>0</v>
      </c>
      <c r="O114" s="21">
        <f t="shared" si="44"/>
        <v>0</v>
      </c>
      <c r="P114" s="21">
        <f t="shared" si="44"/>
        <v>0</v>
      </c>
      <c r="Q114" s="21">
        <f t="shared" si="44"/>
        <v>0</v>
      </c>
      <c r="R114" s="21">
        <f t="shared" si="44"/>
        <v>0</v>
      </c>
      <c r="S114" s="31">
        <f t="shared" si="44"/>
        <v>0</v>
      </c>
      <c r="T114" s="20">
        <f t="shared" si="44"/>
        <v>0</v>
      </c>
      <c r="U114" s="21">
        <f t="shared" si="44"/>
        <v>0</v>
      </c>
      <c r="V114" s="21">
        <f t="shared" si="44"/>
        <v>0</v>
      </c>
      <c r="W114" s="21">
        <f t="shared" si="44"/>
        <v>0</v>
      </c>
      <c r="X114" s="21">
        <f t="shared" si="44"/>
        <v>0</v>
      </c>
      <c r="Y114" s="21">
        <f t="shared" si="44"/>
        <v>0</v>
      </c>
      <c r="Z114" s="31">
        <f t="shared" si="44"/>
        <v>0</v>
      </c>
      <c r="AA114" s="20">
        <f t="shared" si="44"/>
        <v>0</v>
      </c>
      <c r="AB114" s="21">
        <f t="shared" si="44"/>
        <v>0</v>
      </c>
      <c r="AC114" s="21">
        <f t="shared" si="44"/>
        <v>0</v>
      </c>
      <c r="AD114" s="21">
        <f t="shared" si="44"/>
        <v>0</v>
      </c>
      <c r="AE114" s="21">
        <f t="shared" si="44"/>
        <v>0</v>
      </c>
      <c r="AF114" s="21">
        <f t="shared" si="44"/>
        <v>0</v>
      </c>
      <c r="AG114" s="32">
        <f t="shared" si="44"/>
        <v>0</v>
      </c>
      <c r="AH114" s="479"/>
      <c r="AI114" s="534"/>
      <c r="AJ114" s="524"/>
      <c r="AK114" s="267"/>
    </row>
    <row r="115" spans="2:37" ht="12" hidden="1" customHeight="1" x14ac:dyDescent="0.15">
      <c r="B115" s="581"/>
      <c r="C115" s="492"/>
      <c r="D115" s="476"/>
      <c r="E115" s="537"/>
      <c r="F115" s="20"/>
      <c r="G115" s="21"/>
      <c r="H115" s="21"/>
      <c r="I115" s="21"/>
      <c r="J115" s="21"/>
      <c r="K115" s="21"/>
      <c r="L115" s="31"/>
      <c r="M115" s="20"/>
      <c r="N115" s="21"/>
      <c r="O115" s="21"/>
      <c r="P115" s="21"/>
      <c r="Q115" s="21"/>
      <c r="R115" s="21"/>
      <c r="S115" s="31"/>
      <c r="T115" s="20"/>
      <c r="U115" s="21"/>
      <c r="V115" s="21"/>
      <c r="W115" s="21"/>
      <c r="X115" s="21"/>
      <c r="Y115" s="21"/>
      <c r="Z115" s="31"/>
      <c r="AA115" s="20"/>
      <c r="AB115" s="21"/>
      <c r="AC115" s="21"/>
      <c r="AD115" s="21"/>
      <c r="AE115" s="21"/>
      <c r="AF115" s="21"/>
      <c r="AG115" s="32"/>
      <c r="AH115" s="479"/>
      <c r="AI115" s="534"/>
      <c r="AJ115" s="524"/>
      <c r="AK115" s="267"/>
    </row>
    <row r="116" spans="2:37" ht="12" hidden="1" customHeight="1" x14ac:dyDescent="0.15">
      <c r="B116" s="581"/>
      <c r="C116" s="492"/>
      <c r="D116" s="476"/>
      <c r="E116" s="537"/>
      <c r="F116" s="26">
        <f t="shared" ref="F116:AG116" si="45">IF(F113="",0,IF($B113="",0,IF($B113="介護従事者",VLOOKUP(F113,$D$39:$AE$58,27,FALSE),IF($B113="看護職員",VLOOKUP(F113,$D$39:$AE$58,27,FALSE),IF($B113="管理者",0,IF($B113="介護支援専門員",0,VLOOKUP(F113,$D$39:$AE$58,27,FALSE)))))))</f>
        <v>0</v>
      </c>
      <c r="G116" s="27">
        <f t="shared" si="45"/>
        <v>0</v>
      </c>
      <c r="H116" s="27">
        <f t="shared" si="45"/>
        <v>0</v>
      </c>
      <c r="I116" s="27">
        <f t="shared" si="45"/>
        <v>0</v>
      </c>
      <c r="J116" s="27">
        <f t="shared" si="45"/>
        <v>0</v>
      </c>
      <c r="K116" s="27">
        <f t="shared" si="45"/>
        <v>0</v>
      </c>
      <c r="L116" s="28">
        <f t="shared" si="45"/>
        <v>0</v>
      </c>
      <c r="M116" s="26">
        <f t="shared" si="45"/>
        <v>0</v>
      </c>
      <c r="N116" s="27">
        <f t="shared" si="45"/>
        <v>0</v>
      </c>
      <c r="O116" s="27">
        <f t="shared" si="45"/>
        <v>0</v>
      </c>
      <c r="P116" s="27">
        <f t="shared" si="45"/>
        <v>0</v>
      </c>
      <c r="Q116" s="27">
        <f t="shared" si="45"/>
        <v>0</v>
      </c>
      <c r="R116" s="27">
        <f t="shared" si="45"/>
        <v>0</v>
      </c>
      <c r="S116" s="28">
        <f t="shared" si="45"/>
        <v>0</v>
      </c>
      <c r="T116" s="26">
        <f t="shared" si="45"/>
        <v>0</v>
      </c>
      <c r="U116" s="27">
        <f t="shared" si="45"/>
        <v>0</v>
      </c>
      <c r="V116" s="27">
        <f t="shared" si="45"/>
        <v>0</v>
      </c>
      <c r="W116" s="27">
        <f t="shared" si="45"/>
        <v>0</v>
      </c>
      <c r="X116" s="27">
        <f t="shared" si="45"/>
        <v>0</v>
      </c>
      <c r="Y116" s="27">
        <f t="shared" si="45"/>
        <v>0</v>
      </c>
      <c r="Z116" s="28">
        <f t="shared" si="45"/>
        <v>0</v>
      </c>
      <c r="AA116" s="26">
        <f t="shared" si="45"/>
        <v>0</v>
      </c>
      <c r="AB116" s="27">
        <f t="shared" si="45"/>
        <v>0</v>
      </c>
      <c r="AC116" s="27">
        <f t="shared" si="45"/>
        <v>0</v>
      </c>
      <c r="AD116" s="27">
        <f t="shared" si="45"/>
        <v>0</v>
      </c>
      <c r="AE116" s="27">
        <f t="shared" si="45"/>
        <v>0</v>
      </c>
      <c r="AF116" s="27">
        <f t="shared" si="45"/>
        <v>0</v>
      </c>
      <c r="AG116" s="29">
        <f t="shared" si="45"/>
        <v>0</v>
      </c>
      <c r="AH116" s="479"/>
      <c r="AI116" s="534"/>
      <c r="AJ116" s="524"/>
      <c r="AK116" s="267"/>
    </row>
    <row r="117" spans="2:37" ht="12" hidden="1" customHeight="1" thickBot="1" x14ac:dyDescent="0.2">
      <c r="B117" s="491"/>
      <c r="C117" s="492"/>
      <c r="D117" s="476"/>
      <c r="E117" s="478"/>
      <c r="F117" s="20">
        <f t="shared" ref="F117:AG117" si="46">IF(F113="",0,VLOOKUP(F113,$D$39:$AD$58,22,FALSE))</f>
        <v>0</v>
      </c>
      <c r="G117" s="21">
        <f t="shared" si="46"/>
        <v>0</v>
      </c>
      <c r="H117" s="21">
        <f t="shared" si="46"/>
        <v>0</v>
      </c>
      <c r="I117" s="21">
        <f t="shared" si="46"/>
        <v>0</v>
      </c>
      <c r="J117" s="21">
        <f t="shared" si="46"/>
        <v>0</v>
      </c>
      <c r="K117" s="21">
        <f t="shared" si="46"/>
        <v>0</v>
      </c>
      <c r="L117" s="31">
        <f t="shared" si="46"/>
        <v>0</v>
      </c>
      <c r="M117" s="20">
        <f t="shared" si="46"/>
        <v>0</v>
      </c>
      <c r="N117" s="21">
        <f t="shared" si="46"/>
        <v>0</v>
      </c>
      <c r="O117" s="21">
        <f t="shared" si="46"/>
        <v>0</v>
      </c>
      <c r="P117" s="21">
        <f t="shared" si="46"/>
        <v>0</v>
      </c>
      <c r="Q117" s="21">
        <f t="shared" si="46"/>
        <v>0</v>
      </c>
      <c r="R117" s="21">
        <f t="shared" si="46"/>
        <v>0</v>
      </c>
      <c r="S117" s="31">
        <f t="shared" si="46"/>
        <v>0</v>
      </c>
      <c r="T117" s="20">
        <f t="shared" si="46"/>
        <v>0</v>
      </c>
      <c r="U117" s="21">
        <f t="shared" si="46"/>
        <v>0</v>
      </c>
      <c r="V117" s="21">
        <f t="shared" si="46"/>
        <v>0</v>
      </c>
      <c r="W117" s="21">
        <f t="shared" si="46"/>
        <v>0</v>
      </c>
      <c r="X117" s="21">
        <f t="shared" si="46"/>
        <v>0</v>
      </c>
      <c r="Y117" s="21">
        <f t="shared" si="46"/>
        <v>0</v>
      </c>
      <c r="Z117" s="31">
        <f t="shared" si="46"/>
        <v>0</v>
      </c>
      <c r="AA117" s="20">
        <f t="shared" si="46"/>
        <v>0</v>
      </c>
      <c r="AB117" s="21">
        <f t="shared" si="46"/>
        <v>0</v>
      </c>
      <c r="AC117" s="21">
        <f t="shared" si="46"/>
        <v>0</v>
      </c>
      <c r="AD117" s="21">
        <f t="shared" si="46"/>
        <v>0</v>
      </c>
      <c r="AE117" s="21">
        <f t="shared" si="46"/>
        <v>0</v>
      </c>
      <c r="AF117" s="21">
        <f t="shared" si="46"/>
        <v>0</v>
      </c>
      <c r="AG117" s="32">
        <f t="shared" si="46"/>
        <v>0</v>
      </c>
      <c r="AH117" s="479"/>
      <c r="AI117" s="534"/>
      <c r="AJ117" s="525"/>
      <c r="AK117" s="267"/>
    </row>
    <row r="118" spans="2:37" hidden="1" x14ac:dyDescent="0.15">
      <c r="B118" s="580" t="str">
        <f>""&amp;B23</f>
        <v/>
      </c>
      <c r="C118" s="492"/>
      <c r="D118" s="476"/>
      <c r="E118" s="477"/>
      <c r="F118" s="104" t="str">
        <f>""&amp;F23</f>
        <v/>
      </c>
      <c r="G118" s="105" t="str">
        <f t="shared" ref="G118:AG118" si="47">""&amp;G23</f>
        <v/>
      </c>
      <c r="H118" s="105" t="str">
        <f t="shared" si="47"/>
        <v/>
      </c>
      <c r="I118" s="105" t="str">
        <f t="shared" si="47"/>
        <v/>
      </c>
      <c r="J118" s="105" t="str">
        <f t="shared" si="47"/>
        <v/>
      </c>
      <c r="K118" s="105" t="str">
        <f t="shared" si="47"/>
        <v/>
      </c>
      <c r="L118" s="107" t="str">
        <f t="shared" si="47"/>
        <v/>
      </c>
      <c r="M118" s="104" t="str">
        <f t="shared" si="47"/>
        <v/>
      </c>
      <c r="N118" s="105" t="str">
        <f t="shared" si="47"/>
        <v/>
      </c>
      <c r="O118" s="105" t="str">
        <f t="shared" si="47"/>
        <v/>
      </c>
      <c r="P118" s="105" t="str">
        <f t="shared" si="47"/>
        <v/>
      </c>
      <c r="Q118" s="105" t="str">
        <f t="shared" si="47"/>
        <v/>
      </c>
      <c r="R118" s="105" t="str">
        <f t="shared" si="47"/>
        <v/>
      </c>
      <c r="S118" s="107" t="str">
        <f t="shared" si="47"/>
        <v/>
      </c>
      <c r="T118" s="104" t="str">
        <f t="shared" si="47"/>
        <v/>
      </c>
      <c r="U118" s="105" t="str">
        <f t="shared" si="47"/>
        <v/>
      </c>
      <c r="V118" s="105" t="str">
        <f t="shared" si="47"/>
        <v/>
      </c>
      <c r="W118" s="105" t="str">
        <f t="shared" si="47"/>
        <v/>
      </c>
      <c r="X118" s="105" t="str">
        <f t="shared" si="47"/>
        <v/>
      </c>
      <c r="Y118" s="105" t="str">
        <f t="shared" si="47"/>
        <v/>
      </c>
      <c r="Z118" s="107" t="str">
        <f t="shared" si="47"/>
        <v/>
      </c>
      <c r="AA118" s="104" t="str">
        <f t="shared" si="47"/>
        <v/>
      </c>
      <c r="AB118" s="105" t="str">
        <f t="shared" si="47"/>
        <v/>
      </c>
      <c r="AC118" s="105" t="str">
        <f t="shared" si="47"/>
        <v/>
      </c>
      <c r="AD118" s="105" t="str">
        <f t="shared" si="47"/>
        <v/>
      </c>
      <c r="AE118" s="105" t="str">
        <f t="shared" si="47"/>
        <v/>
      </c>
      <c r="AF118" s="105" t="str">
        <f t="shared" si="47"/>
        <v/>
      </c>
      <c r="AG118" s="107" t="str">
        <f t="shared" si="47"/>
        <v/>
      </c>
      <c r="AH118" s="479">
        <f>SUM(F122:AG122)</f>
        <v>0</v>
      </c>
      <c r="AI118" s="534">
        <f>ROUNDDOWN(AH118/4,1)</f>
        <v>0</v>
      </c>
      <c r="AJ118" s="523" t="e">
        <f>ROUNDDOWN(AI118/AJ$9,1)</f>
        <v>#DIV/0!</v>
      </c>
      <c r="AK118" s="267"/>
    </row>
    <row r="119" spans="2:37" ht="12" hidden="1" customHeight="1" x14ac:dyDescent="0.15">
      <c r="B119" s="581"/>
      <c r="C119" s="492"/>
      <c r="D119" s="476"/>
      <c r="E119" s="537"/>
      <c r="F119" s="20">
        <f t="shared" ref="F119:AG119" si="48">IF(F118="",0,IF($B118="",0,IF($B118="管理者",0,IF($B118="介護支援専門員",0,VLOOKUP(F118,$D$39:$AE$58,27,FALSE)))))</f>
        <v>0</v>
      </c>
      <c r="G119" s="21">
        <f t="shared" si="48"/>
        <v>0</v>
      </c>
      <c r="H119" s="21">
        <f t="shared" si="48"/>
        <v>0</v>
      </c>
      <c r="I119" s="21">
        <f t="shared" si="48"/>
        <v>0</v>
      </c>
      <c r="J119" s="21">
        <f t="shared" si="48"/>
        <v>0</v>
      </c>
      <c r="K119" s="21">
        <f t="shared" si="48"/>
        <v>0</v>
      </c>
      <c r="L119" s="31">
        <f t="shared" si="48"/>
        <v>0</v>
      </c>
      <c r="M119" s="20">
        <f t="shared" si="48"/>
        <v>0</v>
      </c>
      <c r="N119" s="21">
        <f t="shared" si="48"/>
        <v>0</v>
      </c>
      <c r="O119" s="21">
        <f t="shared" si="48"/>
        <v>0</v>
      </c>
      <c r="P119" s="21">
        <f t="shared" si="48"/>
        <v>0</v>
      </c>
      <c r="Q119" s="21">
        <f t="shared" si="48"/>
        <v>0</v>
      </c>
      <c r="R119" s="21">
        <f t="shared" si="48"/>
        <v>0</v>
      </c>
      <c r="S119" s="31">
        <f t="shared" si="48"/>
        <v>0</v>
      </c>
      <c r="T119" s="20">
        <f t="shared" si="48"/>
        <v>0</v>
      </c>
      <c r="U119" s="21">
        <f t="shared" si="48"/>
        <v>0</v>
      </c>
      <c r="V119" s="21">
        <f t="shared" si="48"/>
        <v>0</v>
      </c>
      <c r="W119" s="21">
        <f t="shared" si="48"/>
        <v>0</v>
      </c>
      <c r="X119" s="21">
        <f t="shared" si="48"/>
        <v>0</v>
      </c>
      <c r="Y119" s="21">
        <f t="shared" si="48"/>
        <v>0</v>
      </c>
      <c r="Z119" s="31">
        <f t="shared" si="48"/>
        <v>0</v>
      </c>
      <c r="AA119" s="20">
        <f t="shared" si="48"/>
        <v>0</v>
      </c>
      <c r="AB119" s="21">
        <f t="shared" si="48"/>
        <v>0</v>
      </c>
      <c r="AC119" s="21">
        <f t="shared" si="48"/>
        <v>0</v>
      </c>
      <c r="AD119" s="21">
        <f t="shared" si="48"/>
        <v>0</v>
      </c>
      <c r="AE119" s="21">
        <f t="shared" si="48"/>
        <v>0</v>
      </c>
      <c r="AF119" s="21">
        <f t="shared" si="48"/>
        <v>0</v>
      </c>
      <c r="AG119" s="32">
        <f t="shared" si="48"/>
        <v>0</v>
      </c>
      <c r="AH119" s="479"/>
      <c r="AI119" s="534"/>
      <c r="AJ119" s="524"/>
      <c r="AK119" s="267"/>
    </row>
    <row r="120" spans="2:37" ht="12" hidden="1" customHeight="1" x14ac:dyDescent="0.15">
      <c r="B120" s="581"/>
      <c r="C120" s="492"/>
      <c r="D120" s="476"/>
      <c r="E120" s="537"/>
      <c r="F120" s="20"/>
      <c r="G120" s="21"/>
      <c r="H120" s="21"/>
      <c r="I120" s="21"/>
      <c r="J120" s="21"/>
      <c r="K120" s="21"/>
      <c r="L120" s="31"/>
      <c r="M120" s="20"/>
      <c r="N120" s="21"/>
      <c r="O120" s="21"/>
      <c r="P120" s="21"/>
      <c r="Q120" s="21"/>
      <c r="R120" s="21"/>
      <c r="S120" s="31"/>
      <c r="T120" s="20"/>
      <c r="U120" s="21"/>
      <c r="V120" s="21"/>
      <c r="W120" s="21"/>
      <c r="X120" s="21"/>
      <c r="Y120" s="21"/>
      <c r="Z120" s="31"/>
      <c r="AA120" s="20"/>
      <c r="AB120" s="21"/>
      <c r="AC120" s="21"/>
      <c r="AD120" s="21"/>
      <c r="AE120" s="21"/>
      <c r="AF120" s="21"/>
      <c r="AG120" s="32"/>
      <c r="AH120" s="479"/>
      <c r="AI120" s="534"/>
      <c r="AJ120" s="524"/>
      <c r="AK120" s="267"/>
    </row>
    <row r="121" spans="2:37" ht="12" hidden="1" customHeight="1" x14ac:dyDescent="0.15">
      <c r="B121" s="581"/>
      <c r="C121" s="492"/>
      <c r="D121" s="476"/>
      <c r="E121" s="537"/>
      <c r="F121" s="26">
        <f t="shared" ref="F121:AG121" si="49">IF(F118="",0,IF($B118="",0,IF($B118="介護従事者",VLOOKUP(F118,$D$39:$AE$58,27,FALSE),IF($B118="看護職員",VLOOKUP(F118,$D$39:$AE$58,27,FALSE),IF($B118="管理者",0,IF($B118="介護支援専門員",0,VLOOKUP(F118,$D$39:$AE$58,27,FALSE)))))))</f>
        <v>0</v>
      </c>
      <c r="G121" s="27">
        <f t="shared" si="49"/>
        <v>0</v>
      </c>
      <c r="H121" s="27">
        <f t="shared" si="49"/>
        <v>0</v>
      </c>
      <c r="I121" s="27">
        <f t="shared" si="49"/>
        <v>0</v>
      </c>
      <c r="J121" s="27">
        <f t="shared" si="49"/>
        <v>0</v>
      </c>
      <c r="K121" s="27">
        <f t="shared" si="49"/>
        <v>0</v>
      </c>
      <c r="L121" s="28">
        <f t="shared" si="49"/>
        <v>0</v>
      </c>
      <c r="M121" s="26">
        <f t="shared" si="49"/>
        <v>0</v>
      </c>
      <c r="N121" s="27">
        <f t="shared" si="49"/>
        <v>0</v>
      </c>
      <c r="O121" s="27">
        <f t="shared" si="49"/>
        <v>0</v>
      </c>
      <c r="P121" s="27">
        <f t="shared" si="49"/>
        <v>0</v>
      </c>
      <c r="Q121" s="27">
        <f t="shared" si="49"/>
        <v>0</v>
      </c>
      <c r="R121" s="27">
        <f t="shared" si="49"/>
        <v>0</v>
      </c>
      <c r="S121" s="28">
        <f t="shared" si="49"/>
        <v>0</v>
      </c>
      <c r="T121" s="26">
        <f t="shared" si="49"/>
        <v>0</v>
      </c>
      <c r="U121" s="27">
        <f t="shared" si="49"/>
        <v>0</v>
      </c>
      <c r="V121" s="27">
        <f t="shared" si="49"/>
        <v>0</v>
      </c>
      <c r="W121" s="27">
        <f t="shared" si="49"/>
        <v>0</v>
      </c>
      <c r="X121" s="27">
        <f t="shared" si="49"/>
        <v>0</v>
      </c>
      <c r="Y121" s="27">
        <f t="shared" si="49"/>
        <v>0</v>
      </c>
      <c r="Z121" s="28">
        <f t="shared" si="49"/>
        <v>0</v>
      </c>
      <c r="AA121" s="26">
        <f t="shared" si="49"/>
        <v>0</v>
      </c>
      <c r="AB121" s="27">
        <f t="shared" si="49"/>
        <v>0</v>
      </c>
      <c r="AC121" s="27">
        <f t="shared" si="49"/>
        <v>0</v>
      </c>
      <c r="AD121" s="27">
        <f t="shared" si="49"/>
        <v>0</v>
      </c>
      <c r="AE121" s="27">
        <f t="shared" si="49"/>
        <v>0</v>
      </c>
      <c r="AF121" s="27">
        <f t="shared" si="49"/>
        <v>0</v>
      </c>
      <c r="AG121" s="29">
        <f t="shared" si="49"/>
        <v>0</v>
      </c>
      <c r="AH121" s="479"/>
      <c r="AI121" s="534"/>
      <c r="AJ121" s="524"/>
      <c r="AK121" s="267"/>
    </row>
    <row r="122" spans="2:37" ht="12" hidden="1" customHeight="1" thickBot="1" x14ac:dyDescent="0.2">
      <c r="B122" s="491"/>
      <c r="C122" s="492"/>
      <c r="D122" s="476"/>
      <c r="E122" s="478"/>
      <c r="F122" s="20">
        <f t="shared" ref="F122:AG122" si="50">IF(F118="",0,VLOOKUP(F118,$D$39:$AD$58,22,FALSE))</f>
        <v>0</v>
      </c>
      <c r="G122" s="21">
        <f t="shared" si="50"/>
        <v>0</v>
      </c>
      <c r="H122" s="21">
        <f t="shared" si="50"/>
        <v>0</v>
      </c>
      <c r="I122" s="21">
        <f t="shared" si="50"/>
        <v>0</v>
      </c>
      <c r="J122" s="21">
        <f t="shared" si="50"/>
        <v>0</v>
      </c>
      <c r="K122" s="21">
        <f t="shared" si="50"/>
        <v>0</v>
      </c>
      <c r="L122" s="31">
        <f t="shared" si="50"/>
        <v>0</v>
      </c>
      <c r="M122" s="20">
        <f t="shared" si="50"/>
        <v>0</v>
      </c>
      <c r="N122" s="21">
        <f t="shared" si="50"/>
        <v>0</v>
      </c>
      <c r="O122" s="21">
        <f t="shared" si="50"/>
        <v>0</v>
      </c>
      <c r="P122" s="21">
        <f t="shared" si="50"/>
        <v>0</v>
      </c>
      <c r="Q122" s="21">
        <f t="shared" si="50"/>
        <v>0</v>
      </c>
      <c r="R122" s="21">
        <f t="shared" si="50"/>
        <v>0</v>
      </c>
      <c r="S122" s="31">
        <f t="shared" si="50"/>
        <v>0</v>
      </c>
      <c r="T122" s="20">
        <f t="shared" si="50"/>
        <v>0</v>
      </c>
      <c r="U122" s="21">
        <f t="shared" si="50"/>
        <v>0</v>
      </c>
      <c r="V122" s="21">
        <f t="shared" si="50"/>
        <v>0</v>
      </c>
      <c r="W122" s="21">
        <f t="shared" si="50"/>
        <v>0</v>
      </c>
      <c r="X122" s="21">
        <f t="shared" si="50"/>
        <v>0</v>
      </c>
      <c r="Y122" s="21">
        <f t="shared" si="50"/>
        <v>0</v>
      </c>
      <c r="Z122" s="31">
        <f t="shared" si="50"/>
        <v>0</v>
      </c>
      <c r="AA122" s="20">
        <f t="shared" si="50"/>
        <v>0</v>
      </c>
      <c r="AB122" s="21">
        <f t="shared" si="50"/>
        <v>0</v>
      </c>
      <c r="AC122" s="21">
        <f t="shared" si="50"/>
        <v>0</v>
      </c>
      <c r="AD122" s="21">
        <f t="shared" si="50"/>
        <v>0</v>
      </c>
      <c r="AE122" s="21">
        <f t="shared" si="50"/>
        <v>0</v>
      </c>
      <c r="AF122" s="21">
        <f t="shared" si="50"/>
        <v>0</v>
      </c>
      <c r="AG122" s="32">
        <f t="shared" si="50"/>
        <v>0</v>
      </c>
      <c r="AH122" s="479"/>
      <c r="AI122" s="534"/>
      <c r="AJ122" s="525"/>
      <c r="AK122" s="267"/>
    </row>
    <row r="123" spans="2:37" hidden="1" x14ac:dyDescent="0.15">
      <c r="B123" s="580" t="str">
        <f>""&amp;B24</f>
        <v/>
      </c>
      <c r="C123" s="492"/>
      <c r="D123" s="476"/>
      <c r="E123" s="477"/>
      <c r="F123" s="104" t="str">
        <f>""&amp;F24</f>
        <v/>
      </c>
      <c r="G123" s="105" t="str">
        <f t="shared" ref="G123:AG123" si="51">""&amp;G24</f>
        <v/>
      </c>
      <c r="H123" s="105" t="str">
        <f t="shared" si="51"/>
        <v/>
      </c>
      <c r="I123" s="105" t="str">
        <f t="shared" si="51"/>
        <v/>
      </c>
      <c r="J123" s="105" t="str">
        <f t="shared" si="51"/>
        <v/>
      </c>
      <c r="K123" s="105" t="str">
        <f t="shared" si="51"/>
        <v/>
      </c>
      <c r="L123" s="105" t="str">
        <f t="shared" si="51"/>
        <v/>
      </c>
      <c r="M123" s="104" t="str">
        <f t="shared" si="51"/>
        <v/>
      </c>
      <c r="N123" s="105" t="str">
        <f t="shared" si="51"/>
        <v/>
      </c>
      <c r="O123" s="105" t="str">
        <f t="shared" si="51"/>
        <v/>
      </c>
      <c r="P123" s="105" t="str">
        <f t="shared" si="51"/>
        <v/>
      </c>
      <c r="Q123" s="105" t="str">
        <f t="shared" si="51"/>
        <v/>
      </c>
      <c r="R123" s="105" t="str">
        <f t="shared" si="51"/>
        <v/>
      </c>
      <c r="S123" s="105" t="str">
        <f t="shared" si="51"/>
        <v/>
      </c>
      <c r="T123" s="104" t="str">
        <f t="shared" si="51"/>
        <v/>
      </c>
      <c r="U123" s="105" t="str">
        <f t="shared" si="51"/>
        <v/>
      </c>
      <c r="V123" s="105" t="str">
        <f t="shared" si="51"/>
        <v/>
      </c>
      <c r="W123" s="105" t="str">
        <f t="shared" si="51"/>
        <v/>
      </c>
      <c r="X123" s="105" t="str">
        <f t="shared" si="51"/>
        <v/>
      </c>
      <c r="Y123" s="105" t="str">
        <f t="shared" si="51"/>
        <v/>
      </c>
      <c r="Z123" s="105" t="str">
        <f t="shared" si="51"/>
        <v/>
      </c>
      <c r="AA123" s="104" t="str">
        <f t="shared" si="51"/>
        <v/>
      </c>
      <c r="AB123" s="105" t="str">
        <f t="shared" si="51"/>
        <v/>
      </c>
      <c r="AC123" s="105" t="str">
        <f t="shared" si="51"/>
        <v/>
      </c>
      <c r="AD123" s="105" t="str">
        <f t="shared" si="51"/>
        <v/>
      </c>
      <c r="AE123" s="105" t="str">
        <f t="shared" si="51"/>
        <v/>
      </c>
      <c r="AF123" s="105" t="str">
        <f t="shared" si="51"/>
        <v/>
      </c>
      <c r="AG123" s="107" t="str">
        <f t="shared" si="51"/>
        <v/>
      </c>
      <c r="AH123" s="479">
        <f>SUM(F127:AG127)</f>
        <v>0</v>
      </c>
      <c r="AI123" s="534">
        <f>ROUNDDOWN(AH123/4,1)</f>
        <v>0</v>
      </c>
      <c r="AJ123" s="523" t="e">
        <f>ROUNDDOWN(AI123/AJ$9,1)</f>
        <v>#DIV/0!</v>
      </c>
      <c r="AK123" s="267"/>
    </row>
    <row r="124" spans="2:37" ht="12" hidden="1" customHeight="1" x14ac:dyDescent="0.15">
      <c r="B124" s="581"/>
      <c r="C124" s="492"/>
      <c r="D124" s="476"/>
      <c r="E124" s="537"/>
      <c r="F124" s="20">
        <f t="shared" ref="F124:AG124" si="52">IF(F123="",0,IF($B123="",0,IF($B123="管理者",0,IF($B123="介護支援専門員",0,VLOOKUP(F123,$D$39:$AE$58,27,FALSE)))))</f>
        <v>0</v>
      </c>
      <c r="G124" s="21">
        <f t="shared" si="52"/>
        <v>0</v>
      </c>
      <c r="H124" s="21">
        <f t="shared" si="52"/>
        <v>0</v>
      </c>
      <c r="I124" s="21">
        <f t="shared" si="52"/>
        <v>0</v>
      </c>
      <c r="J124" s="21">
        <f t="shared" si="52"/>
        <v>0</v>
      </c>
      <c r="K124" s="21">
        <f t="shared" si="52"/>
        <v>0</v>
      </c>
      <c r="L124" s="31">
        <f t="shared" si="52"/>
        <v>0</v>
      </c>
      <c r="M124" s="20">
        <f t="shared" si="52"/>
        <v>0</v>
      </c>
      <c r="N124" s="21">
        <f t="shared" si="52"/>
        <v>0</v>
      </c>
      <c r="O124" s="21">
        <f t="shared" si="52"/>
        <v>0</v>
      </c>
      <c r="P124" s="21">
        <f t="shared" si="52"/>
        <v>0</v>
      </c>
      <c r="Q124" s="21">
        <f t="shared" si="52"/>
        <v>0</v>
      </c>
      <c r="R124" s="21">
        <f t="shared" si="52"/>
        <v>0</v>
      </c>
      <c r="S124" s="31">
        <f t="shared" si="52"/>
        <v>0</v>
      </c>
      <c r="T124" s="20">
        <f t="shared" si="52"/>
        <v>0</v>
      </c>
      <c r="U124" s="21">
        <f t="shared" si="52"/>
        <v>0</v>
      </c>
      <c r="V124" s="21">
        <f t="shared" si="52"/>
        <v>0</v>
      </c>
      <c r="W124" s="21">
        <f t="shared" si="52"/>
        <v>0</v>
      </c>
      <c r="X124" s="21">
        <f t="shared" si="52"/>
        <v>0</v>
      </c>
      <c r="Y124" s="21">
        <f t="shared" si="52"/>
        <v>0</v>
      </c>
      <c r="Z124" s="31">
        <f t="shared" si="52"/>
        <v>0</v>
      </c>
      <c r="AA124" s="20">
        <f t="shared" si="52"/>
        <v>0</v>
      </c>
      <c r="AB124" s="21">
        <f t="shared" si="52"/>
        <v>0</v>
      </c>
      <c r="AC124" s="21">
        <f t="shared" si="52"/>
        <v>0</v>
      </c>
      <c r="AD124" s="21">
        <f t="shared" si="52"/>
        <v>0</v>
      </c>
      <c r="AE124" s="21">
        <f t="shared" si="52"/>
        <v>0</v>
      </c>
      <c r="AF124" s="21">
        <f t="shared" si="52"/>
        <v>0</v>
      </c>
      <c r="AG124" s="32">
        <f t="shared" si="52"/>
        <v>0</v>
      </c>
      <c r="AH124" s="479"/>
      <c r="AI124" s="534"/>
      <c r="AJ124" s="524"/>
      <c r="AK124" s="267"/>
    </row>
    <row r="125" spans="2:37" ht="12" hidden="1" customHeight="1" x14ac:dyDescent="0.15">
      <c r="B125" s="581"/>
      <c r="C125" s="492"/>
      <c r="D125" s="476"/>
      <c r="E125" s="537"/>
      <c r="F125" s="20"/>
      <c r="G125" s="21"/>
      <c r="H125" s="21"/>
      <c r="I125" s="21"/>
      <c r="J125" s="21"/>
      <c r="K125" s="21"/>
      <c r="L125" s="31"/>
      <c r="M125" s="20"/>
      <c r="N125" s="21"/>
      <c r="O125" s="21"/>
      <c r="P125" s="21"/>
      <c r="Q125" s="21"/>
      <c r="R125" s="21"/>
      <c r="S125" s="31"/>
      <c r="T125" s="20"/>
      <c r="U125" s="21"/>
      <c r="V125" s="21"/>
      <c r="W125" s="21"/>
      <c r="X125" s="21"/>
      <c r="Y125" s="21"/>
      <c r="Z125" s="31"/>
      <c r="AA125" s="20"/>
      <c r="AB125" s="21"/>
      <c r="AC125" s="21"/>
      <c r="AD125" s="21"/>
      <c r="AE125" s="21"/>
      <c r="AF125" s="21"/>
      <c r="AG125" s="32"/>
      <c r="AH125" s="479"/>
      <c r="AI125" s="534"/>
      <c r="AJ125" s="524"/>
      <c r="AK125" s="267"/>
    </row>
    <row r="126" spans="2:37" ht="12" hidden="1" customHeight="1" x14ac:dyDescent="0.15">
      <c r="B126" s="581"/>
      <c r="C126" s="492"/>
      <c r="D126" s="476"/>
      <c r="E126" s="537"/>
      <c r="F126" s="26">
        <f t="shared" ref="F126:AG126" si="53">IF(F123="",0,IF($B123="",0,IF($B123="介護従事者",VLOOKUP(F123,$D$39:$AE$58,27,FALSE),IF($B123="看護職員",VLOOKUP(F123,$D$39:$AE$58,27,FALSE),IF($B123="管理者",0,IF($B123="介護支援専門員",0,VLOOKUP(F123,$D$39:$AE$58,27,FALSE)))))))</f>
        <v>0</v>
      </c>
      <c r="G126" s="27">
        <f t="shared" si="53"/>
        <v>0</v>
      </c>
      <c r="H126" s="27">
        <f t="shared" si="53"/>
        <v>0</v>
      </c>
      <c r="I126" s="27">
        <f t="shared" si="53"/>
        <v>0</v>
      </c>
      <c r="J126" s="27">
        <f t="shared" si="53"/>
        <v>0</v>
      </c>
      <c r="K126" s="27">
        <f t="shared" si="53"/>
        <v>0</v>
      </c>
      <c r="L126" s="28">
        <f t="shared" si="53"/>
        <v>0</v>
      </c>
      <c r="M126" s="26">
        <f t="shared" si="53"/>
        <v>0</v>
      </c>
      <c r="N126" s="27">
        <f t="shared" si="53"/>
        <v>0</v>
      </c>
      <c r="O126" s="27">
        <f t="shared" si="53"/>
        <v>0</v>
      </c>
      <c r="P126" s="27">
        <f t="shared" si="53"/>
        <v>0</v>
      </c>
      <c r="Q126" s="27">
        <f t="shared" si="53"/>
        <v>0</v>
      </c>
      <c r="R126" s="27">
        <f t="shared" si="53"/>
        <v>0</v>
      </c>
      <c r="S126" s="28">
        <f t="shared" si="53"/>
        <v>0</v>
      </c>
      <c r="T126" s="26">
        <f t="shared" si="53"/>
        <v>0</v>
      </c>
      <c r="U126" s="27">
        <f t="shared" si="53"/>
        <v>0</v>
      </c>
      <c r="V126" s="27">
        <f t="shared" si="53"/>
        <v>0</v>
      </c>
      <c r="W126" s="27">
        <f t="shared" si="53"/>
        <v>0</v>
      </c>
      <c r="X126" s="27">
        <f t="shared" si="53"/>
        <v>0</v>
      </c>
      <c r="Y126" s="27">
        <f t="shared" si="53"/>
        <v>0</v>
      </c>
      <c r="Z126" s="28">
        <f t="shared" si="53"/>
        <v>0</v>
      </c>
      <c r="AA126" s="26">
        <f t="shared" si="53"/>
        <v>0</v>
      </c>
      <c r="AB126" s="27">
        <f t="shared" si="53"/>
        <v>0</v>
      </c>
      <c r="AC126" s="27">
        <f t="shared" si="53"/>
        <v>0</v>
      </c>
      <c r="AD126" s="27">
        <f t="shared" si="53"/>
        <v>0</v>
      </c>
      <c r="AE126" s="27">
        <f t="shared" si="53"/>
        <v>0</v>
      </c>
      <c r="AF126" s="27">
        <f t="shared" si="53"/>
        <v>0</v>
      </c>
      <c r="AG126" s="29">
        <f t="shared" si="53"/>
        <v>0</v>
      </c>
      <c r="AH126" s="479"/>
      <c r="AI126" s="534"/>
      <c r="AJ126" s="524"/>
      <c r="AK126" s="267"/>
    </row>
    <row r="127" spans="2:37" ht="12" hidden="1" customHeight="1" thickBot="1" x14ac:dyDescent="0.2">
      <c r="B127" s="491"/>
      <c r="C127" s="492"/>
      <c r="D127" s="476"/>
      <c r="E127" s="478"/>
      <c r="F127" s="20">
        <f t="shared" ref="F127:AG127" si="54">IF(F123="",0,VLOOKUP(F123,$D$39:$AD$58,22,FALSE))</f>
        <v>0</v>
      </c>
      <c r="G127" s="21">
        <f t="shared" si="54"/>
        <v>0</v>
      </c>
      <c r="H127" s="21">
        <f t="shared" si="54"/>
        <v>0</v>
      </c>
      <c r="I127" s="21">
        <f t="shared" si="54"/>
        <v>0</v>
      </c>
      <c r="J127" s="21">
        <f t="shared" si="54"/>
        <v>0</v>
      </c>
      <c r="K127" s="21">
        <f t="shared" si="54"/>
        <v>0</v>
      </c>
      <c r="L127" s="31">
        <f t="shared" si="54"/>
        <v>0</v>
      </c>
      <c r="M127" s="20">
        <f t="shared" si="54"/>
        <v>0</v>
      </c>
      <c r="N127" s="21">
        <f t="shared" si="54"/>
        <v>0</v>
      </c>
      <c r="O127" s="21">
        <f t="shared" si="54"/>
        <v>0</v>
      </c>
      <c r="P127" s="21">
        <f t="shared" si="54"/>
        <v>0</v>
      </c>
      <c r="Q127" s="21">
        <f t="shared" si="54"/>
        <v>0</v>
      </c>
      <c r="R127" s="21">
        <f t="shared" si="54"/>
        <v>0</v>
      </c>
      <c r="S127" s="31">
        <f t="shared" si="54"/>
        <v>0</v>
      </c>
      <c r="T127" s="20">
        <f t="shared" si="54"/>
        <v>0</v>
      </c>
      <c r="U127" s="21">
        <f t="shared" si="54"/>
        <v>0</v>
      </c>
      <c r="V127" s="21">
        <f t="shared" si="54"/>
        <v>0</v>
      </c>
      <c r="W127" s="21">
        <f t="shared" si="54"/>
        <v>0</v>
      </c>
      <c r="X127" s="21">
        <f t="shared" si="54"/>
        <v>0</v>
      </c>
      <c r="Y127" s="21">
        <f t="shared" si="54"/>
        <v>0</v>
      </c>
      <c r="Z127" s="31">
        <f t="shared" si="54"/>
        <v>0</v>
      </c>
      <c r="AA127" s="20">
        <f t="shared" si="54"/>
        <v>0</v>
      </c>
      <c r="AB127" s="21">
        <f t="shared" si="54"/>
        <v>0</v>
      </c>
      <c r="AC127" s="21">
        <f t="shared" si="54"/>
        <v>0</v>
      </c>
      <c r="AD127" s="21">
        <f t="shared" si="54"/>
        <v>0</v>
      </c>
      <c r="AE127" s="21">
        <f t="shared" si="54"/>
        <v>0</v>
      </c>
      <c r="AF127" s="21">
        <f t="shared" si="54"/>
        <v>0</v>
      </c>
      <c r="AG127" s="32">
        <f t="shared" si="54"/>
        <v>0</v>
      </c>
      <c r="AH127" s="479"/>
      <c r="AI127" s="534"/>
      <c r="AJ127" s="525"/>
      <c r="AK127" s="267"/>
    </row>
    <row r="128" spans="2:37" hidden="1" x14ac:dyDescent="0.15">
      <c r="B128" s="580" t="str">
        <f>""&amp;B25</f>
        <v/>
      </c>
      <c r="C128" s="492"/>
      <c r="D128" s="476"/>
      <c r="E128" s="543"/>
      <c r="F128" s="104" t="str">
        <f>""&amp;F25</f>
        <v/>
      </c>
      <c r="G128" s="105" t="str">
        <f t="shared" ref="G128:AG128" si="55">""&amp;G25</f>
        <v/>
      </c>
      <c r="H128" s="105" t="str">
        <f t="shared" si="55"/>
        <v/>
      </c>
      <c r="I128" s="105" t="str">
        <f t="shared" si="55"/>
        <v/>
      </c>
      <c r="J128" s="105" t="str">
        <f t="shared" si="55"/>
        <v/>
      </c>
      <c r="K128" s="105" t="str">
        <f t="shared" si="55"/>
        <v/>
      </c>
      <c r="L128" s="107" t="str">
        <f t="shared" si="55"/>
        <v/>
      </c>
      <c r="M128" s="104" t="str">
        <f t="shared" si="55"/>
        <v/>
      </c>
      <c r="N128" s="105" t="str">
        <f t="shared" si="55"/>
        <v/>
      </c>
      <c r="O128" s="105" t="str">
        <f t="shared" si="55"/>
        <v/>
      </c>
      <c r="P128" s="105" t="str">
        <f t="shared" si="55"/>
        <v/>
      </c>
      <c r="Q128" s="105" t="str">
        <f t="shared" si="55"/>
        <v/>
      </c>
      <c r="R128" s="105" t="str">
        <f t="shared" si="55"/>
        <v/>
      </c>
      <c r="S128" s="107" t="str">
        <f t="shared" si="55"/>
        <v/>
      </c>
      <c r="T128" s="104" t="str">
        <f t="shared" si="55"/>
        <v/>
      </c>
      <c r="U128" s="105" t="str">
        <f t="shared" si="55"/>
        <v/>
      </c>
      <c r="V128" s="105" t="str">
        <f t="shared" si="55"/>
        <v/>
      </c>
      <c r="W128" s="105" t="str">
        <f t="shared" si="55"/>
        <v/>
      </c>
      <c r="X128" s="105" t="str">
        <f t="shared" si="55"/>
        <v/>
      </c>
      <c r="Y128" s="105" t="str">
        <f t="shared" si="55"/>
        <v/>
      </c>
      <c r="Z128" s="107" t="str">
        <f t="shared" si="55"/>
        <v/>
      </c>
      <c r="AA128" s="104" t="str">
        <f t="shared" si="55"/>
        <v/>
      </c>
      <c r="AB128" s="105" t="str">
        <f t="shared" si="55"/>
        <v/>
      </c>
      <c r="AC128" s="105" t="str">
        <f t="shared" si="55"/>
        <v/>
      </c>
      <c r="AD128" s="105" t="str">
        <f t="shared" si="55"/>
        <v/>
      </c>
      <c r="AE128" s="105" t="str">
        <f t="shared" si="55"/>
        <v/>
      </c>
      <c r="AF128" s="105" t="str">
        <f t="shared" si="55"/>
        <v/>
      </c>
      <c r="AG128" s="107" t="str">
        <f t="shared" si="55"/>
        <v/>
      </c>
      <c r="AH128" s="479">
        <f>SUM(F132:AG132)</f>
        <v>0</v>
      </c>
      <c r="AI128" s="534">
        <f>ROUNDDOWN(AH128/4,1)</f>
        <v>0</v>
      </c>
      <c r="AJ128" s="523" t="e">
        <f>ROUNDDOWN(AI128/AJ$9,1)</f>
        <v>#DIV/0!</v>
      </c>
      <c r="AK128" s="267"/>
    </row>
    <row r="129" spans="2:37" ht="12" hidden="1" customHeight="1" x14ac:dyDescent="0.15">
      <c r="B129" s="581"/>
      <c r="C129" s="492"/>
      <c r="D129" s="476"/>
      <c r="E129" s="543"/>
      <c r="F129" s="20">
        <f t="shared" ref="F129:AG129" si="56">IF(F128="",0,IF($B128="",0,IF($B128="管理者",0,IF($B128="介護支援専門員",0,VLOOKUP(F128,$D$39:$AE$58,27,FALSE)))))</f>
        <v>0</v>
      </c>
      <c r="G129" s="21">
        <f t="shared" si="56"/>
        <v>0</v>
      </c>
      <c r="H129" s="21">
        <f t="shared" si="56"/>
        <v>0</v>
      </c>
      <c r="I129" s="21">
        <f t="shared" si="56"/>
        <v>0</v>
      </c>
      <c r="J129" s="21">
        <f t="shared" si="56"/>
        <v>0</v>
      </c>
      <c r="K129" s="21">
        <f t="shared" si="56"/>
        <v>0</v>
      </c>
      <c r="L129" s="31">
        <f t="shared" si="56"/>
        <v>0</v>
      </c>
      <c r="M129" s="20">
        <f t="shared" si="56"/>
        <v>0</v>
      </c>
      <c r="N129" s="21">
        <f t="shared" si="56"/>
        <v>0</v>
      </c>
      <c r="O129" s="21">
        <f t="shared" si="56"/>
        <v>0</v>
      </c>
      <c r="P129" s="21">
        <f t="shared" si="56"/>
        <v>0</v>
      </c>
      <c r="Q129" s="21">
        <f t="shared" si="56"/>
        <v>0</v>
      </c>
      <c r="R129" s="21">
        <f t="shared" si="56"/>
        <v>0</v>
      </c>
      <c r="S129" s="31">
        <f t="shared" si="56"/>
        <v>0</v>
      </c>
      <c r="T129" s="20">
        <f t="shared" si="56"/>
        <v>0</v>
      </c>
      <c r="U129" s="21">
        <f t="shared" si="56"/>
        <v>0</v>
      </c>
      <c r="V129" s="21">
        <f t="shared" si="56"/>
        <v>0</v>
      </c>
      <c r="W129" s="21">
        <f t="shared" si="56"/>
        <v>0</v>
      </c>
      <c r="X129" s="21">
        <f t="shared" si="56"/>
        <v>0</v>
      </c>
      <c r="Y129" s="21">
        <f t="shared" si="56"/>
        <v>0</v>
      </c>
      <c r="Z129" s="31">
        <f t="shared" si="56"/>
        <v>0</v>
      </c>
      <c r="AA129" s="20">
        <f t="shared" si="56"/>
        <v>0</v>
      </c>
      <c r="AB129" s="21">
        <f t="shared" si="56"/>
        <v>0</v>
      </c>
      <c r="AC129" s="21">
        <f t="shared" si="56"/>
        <v>0</v>
      </c>
      <c r="AD129" s="21">
        <f t="shared" si="56"/>
        <v>0</v>
      </c>
      <c r="AE129" s="21">
        <f t="shared" si="56"/>
        <v>0</v>
      </c>
      <c r="AF129" s="21">
        <f t="shared" si="56"/>
        <v>0</v>
      </c>
      <c r="AG129" s="32">
        <f t="shared" si="56"/>
        <v>0</v>
      </c>
      <c r="AH129" s="479"/>
      <c r="AI129" s="534"/>
      <c r="AJ129" s="524"/>
      <c r="AK129" s="267"/>
    </row>
    <row r="130" spans="2:37" ht="12" hidden="1" customHeight="1" x14ac:dyDescent="0.15">
      <c r="B130" s="581"/>
      <c r="C130" s="492"/>
      <c r="D130" s="476"/>
      <c r="E130" s="543"/>
      <c r="F130" s="20"/>
      <c r="G130" s="21"/>
      <c r="H130" s="21"/>
      <c r="I130" s="21"/>
      <c r="J130" s="21"/>
      <c r="K130" s="21"/>
      <c r="L130" s="31"/>
      <c r="M130" s="20"/>
      <c r="N130" s="21"/>
      <c r="O130" s="21"/>
      <c r="P130" s="21"/>
      <c r="Q130" s="21"/>
      <c r="R130" s="21"/>
      <c r="S130" s="31"/>
      <c r="T130" s="20"/>
      <c r="U130" s="21"/>
      <c r="V130" s="21"/>
      <c r="W130" s="21"/>
      <c r="X130" s="21"/>
      <c r="Y130" s="21"/>
      <c r="Z130" s="31"/>
      <c r="AA130" s="20"/>
      <c r="AB130" s="21"/>
      <c r="AC130" s="21"/>
      <c r="AD130" s="21"/>
      <c r="AE130" s="21"/>
      <c r="AF130" s="21"/>
      <c r="AG130" s="32"/>
      <c r="AH130" s="479"/>
      <c r="AI130" s="534"/>
      <c r="AJ130" s="524"/>
      <c r="AK130" s="267"/>
    </row>
    <row r="131" spans="2:37" ht="12" hidden="1" customHeight="1" x14ac:dyDescent="0.15">
      <c r="B131" s="581"/>
      <c r="C131" s="492"/>
      <c r="D131" s="476"/>
      <c r="E131" s="543"/>
      <c r="F131" s="26">
        <f t="shared" ref="F131:AG131" si="57">IF(F128="",0,IF($B128="",0,IF($B128="介護従事者",VLOOKUP(F128,$D$39:$AE$58,27,FALSE),IF($B128="看護職員",VLOOKUP(F128,$D$39:$AE$58,27,FALSE),IF($B128="管理者",0,IF($B128="介護支援専門員",0,VLOOKUP(F128,$D$39:$AE$58,27,FALSE)))))))</f>
        <v>0</v>
      </c>
      <c r="G131" s="27">
        <f t="shared" si="57"/>
        <v>0</v>
      </c>
      <c r="H131" s="27">
        <f t="shared" si="57"/>
        <v>0</v>
      </c>
      <c r="I131" s="27">
        <f t="shared" si="57"/>
        <v>0</v>
      </c>
      <c r="J131" s="27">
        <f t="shared" si="57"/>
        <v>0</v>
      </c>
      <c r="K131" s="27">
        <f t="shared" si="57"/>
        <v>0</v>
      </c>
      <c r="L131" s="28">
        <f t="shared" si="57"/>
        <v>0</v>
      </c>
      <c r="M131" s="26">
        <f t="shared" si="57"/>
        <v>0</v>
      </c>
      <c r="N131" s="27">
        <f t="shared" si="57"/>
        <v>0</v>
      </c>
      <c r="O131" s="27">
        <f t="shared" si="57"/>
        <v>0</v>
      </c>
      <c r="P131" s="27">
        <f t="shared" si="57"/>
        <v>0</v>
      </c>
      <c r="Q131" s="27">
        <f t="shared" si="57"/>
        <v>0</v>
      </c>
      <c r="R131" s="27">
        <f t="shared" si="57"/>
        <v>0</v>
      </c>
      <c r="S131" s="28">
        <f t="shared" si="57"/>
        <v>0</v>
      </c>
      <c r="T131" s="26">
        <f t="shared" si="57"/>
        <v>0</v>
      </c>
      <c r="U131" s="27">
        <f t="shared" si="57"/>
        <v>0</v>
      </c>
      <c r="V131" s="27">
        <f t="shared" si="57"/>
        <v>0</v>
      </c>
      <c r="W131" s="27">
        <f t="shared" si="57"/>
        <v>0</v>
      </c>
      <c r="X131" s="27">
        <f t="shared" si="57"/>
        <v>0</v>
      </c>
      <c r="Y131" s="27">
        <f t="shared" si="57"/>
        <v>0</v>
      </c>
      <c r="Z131" s="28">
        <f t="shared" si="57"/>
        <v>0</v>
      </c>
      <c r="AA131" s="26">
        <f t="shared" si="57"/>
        <v>0</v>
      </c>
      <c r="AB131" s="27">
        <f t="shared" si="57"/>
        <v>0</v>
      </c>
      <c r="AC131" s="27">
        <f t="shared" si="57"/>
        <v>0</v>
      </c>
      <c r="AD131" s="27">
        <f t="shared" si="57"/>
        <v>0</v>
      </c>
      <c r="AE131" s="27">
        <f t="shared" si="57"/>
        <v>0</v>
      </c>
      <c r="AF131" s="27">
        <f t="shared" si="57"/>
        <v>0</v>
      </c>
      <c r="AG131" s="29">
        <f t="shared" si="57"/>
        <v>0</v>
      </c>
      <c r="AH131" s="479"/>
      <c r="AI131" s="534"/>
      <c r="AJ131" s="524"/>
      <c r="AK131" s="267"/>
    </row>
    <row r="132" spans="2:37" ht="12" hidden="1" customHeight="1" thickBot="1" x14ac:dyDescent="0.2">
      <c r="B132" s="491"/>
      <c r="C132" s="492"/>
      <c r="D132" s="476"/>
      <c r="E132" s="543"/>
      <c r="F132" s="20">
        <f t="shared" ref="F132:AG132" si="58">IF(F128="",0,VLOOKUP(F128,$D$39:$AD$58,22,FALSE))</f>
        <v>0</v>
      </c>
      <c r="G132" s="21">
        <f t="shared" si="58"/>
        <v>0</v>
      </c>
      <c r="H132" s="21">
        <f t="shared" si="58"/>
        <v>0</v>
      </c>
      <c r="I132" s="21">
        <f t="shared" si="58"/>
        <v>0</v>
      </c>
      <c r="J132" s="21">
        <f t="shared" si="58"/>
        <v>0</v>
      </c>
      <c r="K132" s="21">
        <f t="shared" si="58"/>
        <v>0</v>
      </c>
      <c r="L132" s="31">
        <f t="shared" si="58"/>
        <v>0</v>
      </c>
      <c r="M132" s="20">
        <f t="shared" si="58"/>
        <v>0</v>
      </c>
      <c r="N132" s="21">
        <f t="shared" si="58"/>
        <v>0</v>
      </c>
      <c r="O132" s="21">
        <f t="shared" si="58"/>
        <v>0</v>
      </c>
      <c r="P132" s="21">
        <f t="shared" si="58"/>
        <v>0</v>
      </c>
      <c r="Q132" s="21">
        <f t="shared" si="58"/>
        <v>0</v>
      </c>
      <c r="R132" s="21">
        <f t="shared" si="58"/>
        <v>0</v>
      </c>
      <c r="S132" s="31">
        <f t="shared" si="58"/>
        <v>0</v>
      </c>
      <c r="T132" s="20">
        <f t="shared" si="58"/>
        <v>0</v>
      </c>
      <c r="U132" s="21">
        <f t="shared" si="58"/>
        <v>0</v>
      </c>
      <c r="V132" s="21">
        <f t="shared" si="58"/>
        <v>0</v>
      </c>
      <c r="W132" s="21">
        <f t="shared" si="58"/>
        <v>0</v>
      </c>
      <c r="X132" s="21">
        <f t="shared" si="58"/>
        <v>0</v>
      </c>
      <c r="Y132" s="21">
        <f t="shared" si="58"/>
        <v>0</v>
      </c>
      <c r="Z132" s="31">
        <f t="shared" si="58"/>
        <v>0</v>
      </c>
      <c r="AA132" s="20">
        <f t="shared" si="58"/>
        <v>0</v>
      </c>
      <c r="AB132" s="21">
        <f t="shared" si="58"/>
        <v>0</v>
      </c>
      <c r="AC132" s="21">
        <f t="shared" si="58"/>
        <v>0</v>
      </c>
      <c r="AD132" s="21">
        <f t="shared" si="58"/>
        <v>0</v>
      </c>
      <c r="AE132" s="21">
        <f t="shared" si="58"/>
        <v>0</v>
      </c>
      <c r="AF132" s="21">
        <f t="shared" si="58"/>
        <v>0</v>
      </c>
      <c r="AG132" s="32">
        <f t="shared" si="58"/>
        <v>0</v>
      </c>
      <c r="AH132" s="479"/>
      <c r="AI132" s="534"/>
      <c r="AJ132" s="525"/>
      <c r="AK132" s="267"/>
    </row>
    <row r="133" spans="2:37" hidden="1" x14ac:dyDescent="0.15">
      <c r="B133" s="580" t="str">
        <f>""&amp;B26</f>
        <v/>
      </c>
      <c r="C133" s="492"/>
      <c r="D133" s="476"/>
      <c r="E133" s="543"/>
      <c r="F133" s="104" t="str">
        <f>""&amp;F26</f>
        <v/>
      </c>
      <c r="G133" s="105" t="str">
        <f t="shared" ref="G133:AG133" si="59">""&amp;G26</f>
        <v/>
      </c>
      <c r="H133" s="105" t="str">
        <f t="shared" si="59"/>
        <v/>
      </c>
      <c r="I133" s="105" t="str">
        <f t="shared" si="59"/>
        <v/>
      </c>
      <c r="J133" s="105" t="str">
        <f t="shared" si="59"/>
        <v/>
      </c>
      <c r="K133" s="105" t="str">
        <f t="shared" si="59"/>
        <v/>
      </c>
      <c r="L133" s="107" t="str">
        <f t="shared" si="59"/>
        <v/>
      </c>
      <c r="M133" s="104" t="str">
        <f t="shared" si="59"/>
        <v/>
      </c>
      <c r="N133" s="105" t="str">
        <f t="shared" si="59"/>
        <v/>
      </c>
      <c r="O133" s="105" t="str">
        <f t="shared" si="59"/>
        <v/>
      </c>
      <c r="P133" s="105" t="str">
        <f t="shared" si="59"/>
        <v/>
      </c>
      <c r="Q133" s="105" t="str">
        <f t="shared" si="59"/>
        <v/>
      </c>
      <c r="R133" s="105" t="str">
        <f t="shared" si="59"/>
        <v/>
      </c>
      <c r="S133" s="105" t="str">
        <f t="shared" si="59"/>
        <v/>
      </c>
      <c r="T133" s="104" t="str">
        <f t="shared" si="59"/>
        <v/>
      </c>
      <c r="U133" s="105" t="str">
        <f t="shared" si="59"/>
        <v/>
      </c>
      <c r="V133" s="105" t="str">
        <f t="shared" si="59"/>
        <v/>
      </c>
      <c r="W133" s="105" t="str">
        <f t="shared" si="59"/>
        <v/>
      </c>
      <c r="X133" s="105" t="str">
        <f t="shared" si="59"/>
        <v/>
      </c>
      <c r="Y133" s="105" t="str">
        <f t="shared" si="59"/>
        <v/>
      </c>
      <c r="Z133" s="107" t="str">
        <f t="shared" si="59"/>
        <v/>
      </c>
      <c r="AA133" s="104" t="str">
        <f t="shared" si="59"/>
        <v/>
      </c>
      <c r="AB133" s="105" t="str">
        <f t="shared" si="59"/>
        <v/>
      </c>
      <c r="AC133" s="105" t="str">
        <f t="shared" si="59"/>
        <v/>
      </c>
      <c r="AD133" s="105" t="str">
        <f t="shared" si="59"/>
        <v/>
      </c>
      <c r="AE133" s="105" t="str">
        <f t="shared" si="59"/>
        <v/>
      </c>
      <c r="AF133" s="105" t="str">
        <f t="shared" si="59"/>
        <v/>
      </c>
      <c r="AG133" s="107" t="str">
        <f t="shared" si="59"/>
        <v/>
      </c>
      <c r="AH133" s="479">
        <f>SUM(F137:AG137)</f>
        <v>0</v>
      </c>
      <c r="AI133" s="534">
        <f>ROUNDDOWN(AH133/4,1)</f>
        <v>0</v>
      </c>
      <c r="AJ133" s="523" t="e">
        <f>ROUNDDOWN(AI133/AJ$9,1)</f>
        <v>#DIV/0!</v>
      </c>
      <c r="AK133" s="267"/>
    </row>
    <row r="134" spans="2:37" hidden="1" x14ac:dyDescent="0.15">
      <c r="B134" s="581"/>
      <c r="C134" s="492"/>
      <c r="D134" s="476"/>
      <c r="E134" s="543"/>
      <c r="F134" s="20">
        <f t="shared" ref="F134:AG134" si="60">IF(F133="",0,IF($B133="",0,IF($B133="管理者",0,IF($B133="介護支援専門員",0,VLOOKUP(F133,$D$39:$AE$58,27,FALSE)))))</f>
        <v>0</v>
      </c>
      <c r="G134" s="21">
        <f t="shared" si="60"/>
        <v>0</v>
      </c>
      <c r="H134" s="21">
        <f t="shared" si="60"/>
        <v>0</v>
      </c>
      <c r="I134" s="21">
        <f t="shared" si="60"/>
        <v>0</v>
      </c>
      <c r="J134" s="21">
        <f t="shared" si="60"/>
        <v>0</v>
      </c>
      <c r="K134" s="21">
        <f t="shared" si="60"/>
        <v>0</v>
      </c>
      <c r="L134" s="31">
        <f t="shared" si="60"/>
        <v>0</v>
      </c>
      <c r="M134" s="20">
        <f t="shared" si="60"/>
        <v>0</v>
      </c>
      <c r="N134" s="21">
        <f t="shared" si="60"/>
        <v>0</v>
      </c>
      <c r="O134" s="21">
        <f t="shared" si="60"/>
        <v>0</v>
      </c>
      <c r="P134" s="21">
        <f t="shared" si="60"/>
        <v>0</v>
      </c>
      <c r="Q134" s="21">
        <f t="shared" si="60"/>
        <v>0</v>
      </c>
      <c r="R134" s="21">
        <f t="shared" si="60"/>
        <v>0</v>
      </c>
      <c r="S134" s="31">
        <f t="shared" si="60"/>
        <v>0</v>
      </c>
      <c r="T134" s="20">
        <f t="shared" si="60"/>
        <v>0</v>
      </c>
      <c r="U134" s="21">
        <f t="shared" si="60"/>
        <v>0</v>
      </c>
      <c r="V134" s="21">
        <f t="shared" si="60"/>
        <v>0</v>
      </c>
      <c r="W134" s="21">
        <f t="shared" si="60"/>
        <v>0</v>
      </c>
      <c r="X134" s="21">
        <f t="shared" si="60"/>
        <v>0</v>
      </c>
      <c r="Y134" s="21">
        <f t="shared" si="60"/>
        <v>0</v>
      </c>
      <c r="Z134" s="31">
        <f t="shared" si="60"/>
        <v>0</v>
      </c>
      <c r="AA134" s="20">
        <f t="shared" si="60"/>
        <v>0</v>
      </c>
      <c r="AB134" s="21">
        <f t="shared" si="60"/>
        <v>0</v>
      </c>
      <c r="AC134" s="21">
        <f t="shared" si="60"/>
        <v>0</v>
      </c>
      <c r="AD134" s="21">
        <f t="shared" si="60"/>
        <v>0</v>
      </c>
      <c r="AE134" s="21">
        <f t="shared" si="60"/>
        <v>0</v>
      </c>
      <c r="AF134" s="21">
        <f t="shared" si="60"/>
        <v>0</v>
      </c>
      <c r="AG134" s="32">
        <f t="shared" si="60"/>
        <v>0</v>
      </c>
      <c r="AH134" s="479"/>
      <c r="AI134" s="534"/>
      <c r="AJ134" s="524"/>
      <c r="AK134" s="267"/>
    </row>
    <row r="135" spans="2:37" hidden="1" x14ac:dyDescent="0.15">
      <c r="B135" s="581"/>
      <c r="C135" s="492"/>
      <c r="D135" s="476"/>
      <c r="E135" s="543"/>
      <c r="F135" s="20"/>
      <c r="G135" s="21"/>
      <c r="H135" s="21"/>
      <c r="I135" s="21"/>
      <c r="J135" s="21"/>
      <c r="K135" s="21"/>
      <c r="L135" s="31"/>
      <c r="M135" s="20"/>
      <c r="N135" s="21"/>
      <c r="O135" s="21"/>
      <c r="P135" s="21"/>
      <c r="Q135" s="21"/>
      <c r="R135" s="21"/>
      <c r="S135" s="31"/>
      <c r="T135" s="20"/>
      <c r="U135" s="21"/>
      <c r="V135" s="21"/>
      <c r="W135" s="21"/>
      <c r="X135" s="21"/>
      <c r="Y135" s="21"/>
      <c r="Z135" s="31"/>
      <c r="AA135" s="20"/>
      <c r="AB135" s="21"/>
      <c r="AC135" s="21"/>
      <c r="AD135" s="21"/>
      <c r="AE135" s="21"/>
      <c r="AF135" s="21"/>
      <c r="AG135" s="32"/>
      <c r="AH135" s="479"/>
      <c r="AI135" s="534"/>
      <c r="AJ135" s="524"/>
      <c r="AK135" s="267"/>
    </row>
    <row r="136" spans="2:37" hidden="1" x14ac:dyDescent="0.15">
      <c r="B136" s="581"/>
      <c r="C136" s="492"/>
      <c r="D136" s="476"/>
      <c r="E136" s="543"/>
      <c r="F136" s="26">
        <f t="shared" ref="F136:AG136" si="61">IF(F133="",0,IF($B133="",0,IF($B133="介護従事者",VLOOKUP(F133,$D$39:$AE$58,27,FALSE),IF($B133="看護職員",VLOOKUP(F133,$D$39:$AE$58,27,FALSE),IF($B133="管理者",0,IF($B133="介護支援専門員",0,VLOOKUP(F133,$D$39:$AE$58,27,FALSE)))))))</f>
        <v>0</v>
      </c>
      <c r="G136" s="27">
        <f t="shared" si="61"/>
        <v>0</v>
      </c>
      <c r="H136" s="27">
        <f t="shared" si="61"/>
        <v>0</v>
      </c>
      <c r="I136" s="27">
        <f t="shared" si="61"/>
        <v>0</v>
      </c>
      <c r="J136" s="27">
        <f t="shared" si="61"/>
        <v>0</v>
      </c>
      <c r="K136" s="27">
        <f t="shared" si="61"/>
        <v>0</v>
      </c>
      <c r="L136" s="28">
        <f t="shared" si="61"/>
        <v>0</v>
      </c>
      <c r="M136" s="26">
        <f t="shared" si="61"/>
        <v>0</v>
      </c>
      <c r="N136" s="27">
        <f t="shared" si="61"/>
        <v>0</v>
      </c>
      <c r="O136" s="27">
        <f t="shared" si="61"/>
        <v>0</v>
      </c>
      <c r="P136" s="27">
        <f t="shared" si="61"/>
        <v>0</v>
      </c>
      <c r="Q136" s="27">
        <f t="shared" si="61"/>
        <v>0</v>
      </c>
      <c r="R136" s="27">
        <f t="shared" si="61"/>
        <v>0</v>
      </c>
      <c r="S136" s="28">
        <f t="shared" si="61"/>
        <v>0</v>
      </c>
      <c r="T136" s="26">
        <f t="shared" si="61"/>
        <v>0</v>
      </c>
      <c r="U136" s="27">
        <f t="shared" si="61"/>
        <v>0</v>
      </c>
      <c r="V136" s="27">
        <f t="shared" si="61"/>
        <v>0</v>
      </c>
      <c r="W136" s="27">
        <f t="shared" si="61"/>
        <v>0</v>
      </c>
      <c r="X136" s="27">
        <f t="shared" si="61"/>
        <v>0</v>
      </c>
      <c r="Y136" s="27">
        <f t="shared" si="61"/>
        <v>0</v>
      </c>
      <c r="Z136" s="28">
        <f t="shared" si="61"/>
        <v>0</v>
      </c>
      <c r="AA136" s="26">
        <f t="shared" si="61"/>
        <v>0</v>
      </c>
      <c r="AB136" s="27">
        <f t="shared" si="61"/>
        <v>0</v>
      </c>
      <c r="AC136" s="27">
        <f t="shared" si="61"/>
        <v>0</v>
      </c>
      <c r="AD136" s="27">
        <f t="shared" si="61"/>
        <v>0</v>
      </c>
      <c r="AE136" s="27">
        <f t="shared" si="61"/>
        <v>0</v>
      </c>
      <c r="AF136" s="27">
        <f t="shared" si="61"/>
        <v>0</v>
      </c>
      <c r="AG136" s="29">
        <f t="shared" si="61"/>
        <v>0</v>
      </c>
      <c r="AH136" s="479"/>
      <c r="AI136" s="534"/>
      <c r="AJ136" s="524"/>
      <c r="AK136" s="267"/>
    </row>
    <row r="137" spans="2:37" hidden="1" x14ac:dyDescent="0.15">
      <c r="B137" s="491"/>
      <c r="C137" s="492"/>
      <c r="D137" s="476"/>
      <c r="E137" s="543"/>
      <c r="F137" s="20">
        <f t="shared" ref="F137:U137" si="62">IF(F133="",0,VLOOKUP(F133,$D$39:$AD$58,22,FALSE))</f>
        <v>0</v>
      </c>
      <c r="G137" s="21">
        <f t="shared" si="62"/>
        <v>0</v>
      </c>
      <c r="H137" s="21">
        <f t="shared" si="62"/>
        <v>0</v>
      </c>
      <c r="I137" s="21">
        <f t="shared" si="62"/>
        <v>0</v>
      </c>
      <c r="J137" s="21">
        <f t="shared" si="62"/>
        <v>0</v>
      </c>
      <c r="K137" s="21">
        <f t="shared" si="62"/>
        <v>0</v>
      </c>
      <c r="L137" s="31">
        <f t="shared" si="62"/>
        <v>0</v>
      </c>
      <c r="M137" s="20">
        <f t="shared" si="62"/>
        <v>0</v>
      </c>
      <c r="N137" s="21">
        <f t="shared" si="62"/>
        <v>0</v>
      </c>
      <c r="O137" s="21">
        <f t="shared" si="62"/>
        <v>0</v>
      </c>
      <c r="P137" s="21">
        <f t="shared" si="62"/>
        <v>0</v>
      </c>
      <c r="Q137" s="21">
        <f t="shared" si="62"/>
        <v>0</v>
      </c>
      <c r="R137" s="21">
        <f t="shared" si="62"/>
        <v>0</v>
      </c>
      <c r="S137" s="31">
        <f t="shared" si="62"/>
        <v>0</v>
      </c>
      <c r="T137" s="20">
        <f t="shared" si="62"/>
        <v>0</v>
      </c>
      <c r="U137" s="21">
        <f t="shared" si="62"/>
        <v>0</v>
      </c>
      <c r="V137" s="21">
        <f>IF(V133="",0,VLOOKUP(V133,$D$39:$AD$58,22,FALSE))</f>
        <v>0</v>
      </c>
      <c r="W137" s="21">
        <f>IF(W133="",0,VLOOKUP(W133,$D$39:$AD$58,22,FALSE))</f>
        <v>0</v>
      </c>
      <c r="X137" s="21">
        <f>IF(X133="",0,VLOOKUP(X133,$D$39:$AD$58,22,FALSE))</f>
        <v>0</v>
      </c>
      <c r="Y137" s="21">
        <f t="shared" ref="Y137:AG137" si="63">IF(Y133="",0,VLOOKUP(Y133,$D$39:$AD$58,22,FALSE))</f>
        <v>0</v>
      </c>
      <c r="Z137" s="31">
        <f t="shared" si="63"/>
        <v>0</v>
      </c>
      <c r="AA137" s="20">
        <f t="shared" si="63"/>
        <v>0</v>
      </c>
      <c r="AB137" s="21">
        <f t="shared" si="63"/>
        <v>0</v>
      </c>
      <c r="AC137" s="21">
        <f t="shared" si="63"/>
        <v>0</v>
      </c>
      <c r="AD137" s="21">
        <f t="shared" si="63"/>
        <v>0</v>
      </c>
      <c r="AE137" s="21">
        <f t="shared" si="63"/>
        <v>0</v>
      </c>
      <c r="AF137" s="21">
        <f t="shared" si="63"/>
        <v>0</v>
      </c>
      <c r="AG137" s="32">
        <f t="shared" si="63"/>
        <v>0</v>
      </c>
      <c r="AH137" s="479"/>
      <c r="AI137" s="534"/>
      <c r="AJ137" s="525"/>
      <c r="AK137" s="267"/>
    </row>
    <row r="138" spans="2:37" hidden="1" x14ac:dyDescent="0.15">
      <c r="B138" s="580" t="str">
        <f>""&amp;B27</f>
        <v/>
      </c>
      <c r="C138" s="492"/>
      <c r="D138" s="476"/>
      <c r="E138" s="477"/>
      <c r="F138" s="104" t="str">
        <f>""&amp;F27</f>
        <v/>
      </c>
      <c r="G138" s="105" t="str">
        <f t="shared" ref="G138:AG138" si="64">""&amp;G27</f>
        <v/>
      </c>
      <c r="H138" s="105" t="str">
        <f t="shared" si="64"/>
        <v/>
      </c>
      <c r="I138" s="105" t="str">
        <f t="shared" si="64"/>
        <v/>
      </c>
      <c r="J138" s="105" t="str">
        <f t="shared" si="64"/>
        <v/>
      </c>
      <c r="K138" s="105" t="str">
        <f t="shared" si="64"/>
        <v/>
      </c>
      <c r="L138" s="105" t="str">
        <f t="shared" si="64"/>
        <v/>
      </c>
      <c r="M138" s="104" t="str">
        <f t="shared" si="64"/>
        <v/>
      </c>
      <c r="N138" s="105" t="str">
        <f t="shared" si="64"/>
        <v/>
      </c>
      <c r="O138" s="105" t="str">
        <f t="shared" si="64"/>
        <v/>
      </c>
      <c r="P138" s="105" t="str">
        <f t="shared" si="64"/>
        <v/>
      </c>
      <c r="Q138" s="105" t="str">
        <f t="shared" si="64"/>
        <v/>
      </c>
      <c r="R138" s="105" t="str">
        <f t="shared" si="64"/>
        <v/>
      </c>
      <c r="S138" s="105" t="str">
        <f t="shared" si="64"/>
        <v/>
      </c>
      <c r="T138" s="104" t="str">
        <f t="shared" si="64"/>
        <v/>
      </c>
      <c r="U138" s="105" t="str">
        <f t="shared" si="64"/>
        <v/>
      </c>
      <c r="V138" s="105" t="str">
        <f t="shared" si="64"/>
        <v/>
      </c>
      <c r="W138" s="105" t="str">
        <f t="shared" si="64"/>
        <v/>
      </c>
      <c r="X138" s="105" t="str">
        <f t="shared" si="64"/>
        <v/>
      </c>
      <c r="Y138" s="105" t="str">
        <f t="shared" si="64"/>
        <v/>
      </c>
      <c r="Z138" s="105" t="str">
        <f t="shared" si="64"/>
        <v/>
      </c>
      <c r="AA138" s="104" t="str">
        <f t="shared" si="64"/>
        <v/>
      </c>
      <c r="AB138" s="105" t="str">
        <f t="shared" si="64"/>
        <v/>
      </c>
      <c r="AC138" s="105" t="str">
        <f t="shared" si="64"/>
        <v/>
      </c>
      <c r="AD138" s="105" t="str">
        <f t="shared" si="64"/>
        <v/>
      </c>
      <c r="AE138" s="105" t="str">
        <f t="shared" si="64"/>
        <v/>
      </c>
      <c r="AF138" s="105" t="str">
        <f t="shared" si="64"/>
        <v/>
      </c>
      <c r="AG138" s="107" t="str">
        <f t="shared" si="64"/>
        <v/>
      </c>
      <c r="AH138" s="479">
        <f>SUM(F142:AG142)</f>
        <v>0</v>
      </c>
      <c r="AI138" s="534">
        <f>ROUNDDOWN(AH138/4,1)</f>
        <v>0</v>
      </c>
      <c r="AJ138" s="523" t="e">
        <f>ROUNDDOWN(AI138/AJ$9,1)</f>
        <v>#DIV/0!</v>
      </c>
      <c r="AK138" s="267"/>
    </row>
    <row r="139" spans="2:37" hidden="1" x14ac:dyDescent="0.15">
      <c r="B139" s="581"/>
      <c r="C139" s="492"/>
      <c r="D139" s="476"/>
      <c r="E139" s="537"/>
      <c r="F139" s="20">
        <f t="shared" ref="F139:AG139" si="65">IF(F138="",0,IF($B138="",0,IF($B138="管理者",0,IF($B138="介護支援専門員",0,VLOOKUP(F138,$D$39:$AE$58,27,FALSE)))))</f>
        <v>0</v>
      </c>
      <c r="G139" s="21">
        <f t="shared" si="65"/>
        <v>0</v>
      </c>
      <c r="H139" s="21">
        <f t="shared" si="65"/>
        <v>0</v>
      </c>
      <c r="I139" s="21">
        <f t="shared" si="65"/>
        <v>0</v>
      </c>
      <c r="J139" s="21">
        <f t="shared" si="65"/>
        <v>0</v>
      </c>
      <c r="K139" s="21">
        <f t="shared" si="65"/>
        <v>0</v>
      </c>
      <c r="L139" s="31">
        <f t="shared" si="65"/>
        <v>0</v>
      </c>
      <c r="M139" s="20">
        <f t="shared" si="65"/>
        <v>0</v>
      </c>
      <c r="N139" s="21">
        <f t="shared" si="65"/>
        <v>0</v>
      </c>
      <c r="O139" s="21">
        <f t="shared" si="65"/>
        <v>0</v>
      </c>
      <c r="P139" s="21">
        <f t="shared" si="65"/>
        <v>0</v>
      </c>
      <c r="Q139" s="21">
        <f t="shared" si="65"/>
        <v>0</v>
      </c>
      <c r="R139" s="21">
        <f t="shared" si="65"/>
        <v>0</v>
      </c>
      <c r="S139" s="31">
        <f t="shared" si="65"/>
        <v>0</v>
      </c>
      <c r="T139" s="20">
        <f t="shared" si="65"/>
        <v>0</v>
      </c>
      <c r="U139" s="21">
        <f t="shared" si="65"/>
        <v>0</v>
      </c>
      <c r="V139" s="21">
        <f t="shared" si="65"/>
        <v>0</v>
      </c>
      <c r="W139" s="21">
        <f t="shared" si="65"/>
        <v>0</v>
      </c>
      <c r="X139" s="21">
        <f t="shared" si="65"/>
        <v>0</v>
      </c>
      <c r="Y139" s="21">
        <f t="shared" si="65"/>
        <v>0</v>
      </c>
      <c r="Z139" s="31">
        <f t="shared" si="65"/>
        <v>0</v>
      </c>
      <c r="AA139" s="20">
        <f t="shared" si="65"/>
        <v>0</v>
      </c>
      <c r="AB139" s="21">
        <f t="shared" si="65"/>
        <v>0</v>
      </c>
      <c r="AC139" s="21">
        <f t="shared" si="65"/>
        <v>0</v>
      </c>
      <c r="AD139" s="21">
        <f t="shared" si="65"/>
        <v>0</v>
      </c>
      <c r="AE139" s="21">
        <f t="shared" si="65"/>
        <v>0</v>
      </c>
      <c r="AF139" s="21">
        <f t="shared" si="65"/>
        <v>0</v>
      </c>
      <c r="AG139" s="32">
        <f t="shared" si="65"/>
        <v>0</v>
      </c>
      <c r="AH139" s="479"/>
      <c r="AI139" s="534"/>
      <c r="AJ139" s="524"/>
      <c r="AK139" s="267"/>
    </row>
    <row r="140" spans="2:37" hidden="1" x14ac:dyDescent="0.15">
      <c r="B140" s="581"/>
      <c r="C140" s="492"/>
      <c r="D140" s="476"/>
      <c r="E140" s="537"/>
      <c r="F140" s="20"/>
      <c r="G140" s="21"/>
      <c r="H140" s="21"/>
      <c r="I140" s="21"/>
      <c r="J140" s="21"/>
      <c r="K140" s="21"/>
      <c r="L140" s="31"/>
      <c r="M140" s="20"/>
      <c r="N140" s="21"/>
      <c r="O140" s="21"/>
      <c r="P140" s="21"/>
      <c r="Q140" s="21"/>
      <c r="R140" s="21"/>
      <c r="S140" s="31"/>
      <c r="T140" s="20"/>
      <c r="U140" s="21"/>
      <c r="V140" s="21"/>
      <c r="W140" s="21"/>
      <c r="X140" s="21"/>
      <c r="Y140" s="21"/>
      <c r="Z140" s="31"/>
      <c r="AA140" s="20"/>
      <c r="AB140" s="21"/>
      <c r="AC140" s="21"/>
      <c r="AD140" s="21"/>
      <c r="AE140" s="21"/>
      <c r="AF140" s="21"/>
      <c r="AG140" s="32"/>
      <c r="AH140" s="479"/>
      <c r="AI140" s="534"/>
      <c r="AJ140" s="524"/>
      <c r="AK140" s="267"/>
    </row>
    <row r="141" spans="2:37" hidden="1" x14ac:dyDescent="0.15">
      <c r="B141" s="581"/>
      <c r="C141" s="492"/>
      <c r="D141" s="476"/>
      <c r="E141" s="537"/>
      <c r="F141" s="26">
        <f t="shared" ref="F141:AG141" si="66">IF(F138="",0,IF($B138="",0,IF($B138="介護従事者",VLOOKUP(F138,$D$39:$AE$58,27,FALSE),IF($B138="看護職員",VLOOKUP(F138,$D$39:$AE$58,27,FALSE),IF($B138="管理者",0,IF($B138="介護支援専門員",0,VLOOKUP(F138,$D$39:$AE$58,27,FALSE)))))))</f>
        <v>0</v>
      </c>
      <c r="G141" s="27">
        <f t="shared" si="66"/>
        <v>0</v>
      </c>
      <c r="H141" s="27">
        <f t="shared" si="66"/>
        <v>0</v>
      </c>
      <c r="I141" s="27">
        <f t="shared" si="66"/>
        <v>0</v>
      </c>
      <c r="J141" s="27">
        <f t="shared" si="66"/>
        <v>0</v>
      </c>
      <c r="K141" s="27">
        <f t="shared" si="66"/>
        <v>0</v>
      </c>
      <c r="L141" s="28">
        <f t="shared" si="66"/>
        <v>0</v>
      </c>
      <c r="M141" s="26">
        <f t="shared" si="66"/>
        <v>0</v>
      </c>
      <c r="N141" s="27">
        <f t="shared" si="66"/>
        <v>0</v>
      </c>
      <c r="O141" s="27">
        <f t="shared" si="66"/>
        <v>0</v>
      </c>
      <c r="P141" s="27">
        <f t="shared" si="66"/>
        <v>0</v>
      </c>
      <c r="Q141" s="27">
        <f t="shared" si="66"/>
        <v>0</v>
      </c>
      <c r="R141" s="27">
        <f t="shared" si="66"/>
        <v>0</v>
      </c>
      <c r="S141" s="28">
        <f t="shared" si="66"/>
        <v>0</v>
      </c>
      <c r="T141" s="26">
        <f t="shared" si="66"/>
        <v>0</v>
      </c>
      <c r="U141" s="27">
        <f t="shared" si="66"/>
        <v>0</v>
      </c>
      <c r="V141" s="27">
        <f t="shared" si="66"/>
        <v>0</v>
      </c>
      <c r="W141" s="27">
        <f t="shared" si="66"/>
        <v>0</v>
      </c>
      <c r="X141" s="27">
        <f t="shared" si="66"/>
        <v>0</v>
      </c>
      <c r="Y141" s="27">
        <f t="shared" si="66"/>
        <v>0</v>
      </c>
      <c r="Z141" s="28">
        <f t="shared" si="66"/>
        <v>0</v>
      </c>
      <c r="AA141" s="26">
        <f t="shared" si="66"/>
        <v>0</v>
      </c>
      <c r="AB141" s="27">
        <f t="shared" si="66"/>
        <v>0</v>
      </c>
      <c r="AC141" s="27">
        <f t="shared" si="66"/>
        <v>0</v>
      </c>
      <c r="AD141" s="27">
        <f t="shared" si="66"/>
        <v>0</v>
      </c>
      <c r="AE141" s="27">
        <f t="shared" si="66"/>
        <v>0</v>
      </c>
      <c r="AF141" s="27">
        <f t="shared" si="66"/>
        <v>0</v>
      </c>
      <c r="AG141" s="29">
        <f t="shared" si="66"/>
        <v>0</v>
      </c>
      <c r="AH141" s="479"/>
      <c r="AI141" s="534"/>
      <c r="AJ141" s="524"/>
      <c r="AK141" s="267"/>
    </row>
    <row r="142" spans="2:37" hidden="1" x14ac:dyDescent="0.15">
      <c r="B142" s="491"/>
      <c r="C142" s="492"/>
      <c r="D142" s="476"/>
      <c r="E142" s="478"/>
      <c r="F142" s="20">
        <f t="shared" ref="F142:AG142" si="67">IF(F138="",0,VLOOKUP(F138,$D$39:$AD$58,22,FALSE))</f>
        <v>0</v>
      </c>
      <c r="G142" s="21">
        <f t="shared" si="67"/>
        <v>0</v>
      </c>
      <c r="H142" s="21">
        <f t="shared" si="67"/>
        <v>0</v>
      </c>
      <c r="I142" s="21">
        <f t="shared" si="67"/>
        <v>0</v>
      </c>
      <c r="J142" s="21">
        <f t="shared" si="67"/>
        <v>0</v>
      </c>
      <c r="K142" s="21">
        <f t="shared" si="67"/>
        <v>0</v>
      </c>
      <c r="L142" s="31">
        <f t="shared" si="67"/>
        <v>0</v>
      </c>
      <c r="M142" s="20">
        <f t="shared" si="67"/>
        <v>0</v>
      </c>
      <c r="N142" s="21">
        <f t="shared" si="67"/>
        <v>0</v>
      </c>
      <c r="O142" s="21">
        <f t="shared" si="67"/>
        <v>0</v>
      </c>
      <c r="P142" s="21">
        <f t="shared" si="67"/>
        <v>0</v>
      </c>
      <c r="Q142" s="21">
        <f t="shared" si="67"/>
        <v>0</v>
      </c>
      <c r="R142" s="21">
        <f t="shared" si="67"/>
        <v>0</v>
      </c>
      <c r="S142" s="31">
        <f t="shared" si="67"/>
        <v>0</v>
      </c>
      <c r="T142" s="20">
        <f t="shared" si="67"/>
        <v>0</v>
      </c>
      <c r="U142" s="21">
        <f t="shared" si="67"/>
        <v>0</v>
      </c>
      <c r="V142" s="21">
        <f t="shared" si="67"/>
        <v>0</v>
      </c>
      <c r="W142" s="21">
        <f t="shared" si="67"/>
        <v>0</v>
      </c>
      <c r="X142" s="21">
        <f t="shared" si="67"/>
        <v>0</v>
      </c>
      <c r="Y142" s="21">
        <f t="shared" si="67"/>
        <v>0</v>
      </c>
      <c r="Z142" s="31">
        <f t="shared" si="67"/>
        <v>0</v>
      </c>
      <c r="AA142" s="20">
        <f t="shared" si="67"/>
        <v>0</v>
      </c>
      <c r="AB142" s="21">
        <f t="shared" si="67"/>
        <v>0</v>
      </c>
      <c r="AC142" s="21">
        <f t="shared" si="67"/>
        <v>0</v>
      </c>
      <c r="AD142" s="21">
        <f t="shared" si="67"/>
        <v>0</v>
      </c>
      <c r="AE142" s="21">
        <f t="shared" si="67"/>
        <v>0</v>
      </c>
      <c r="AF142" s="21">
        <f t="shared" si="67"/>
        <v>0</v>
      </c>
      <c r="AG142" s="32">
        <f t="shared" si="67"/>
        <v>0</v>
      </c>
      <c r="AH142" s="479"/>
      <c r="AI142" s="534"/>
      <c r="AJ142" s="525"/>
      <c r="AK142" s="267"/>
    </row>
    <row r="143" spans="2:37" hidden="1" x14ac:dyDescent="0.15">
      <c r="B143" s="580" t="str">
        <f>""&amp;B28</f>
        <v/>
      </c>
      <c r="C143" s="492"/>
      <c r="D143" s="476"/>
      <c r="E143" s="477"/>
      <c r="F143" s="104" t="str">
        <f>""&amp;F28</f>
        <v/>
      </c>
      <c r="G143" s="105" t="str">
        <f t="shared" ref="G143:AG143" si="68">""&amp;G28</f>
        <v/>
      </c>
      <c r="H143" s="105" t="str">
        <f t="shared" si="68"/>
        <v/>
      </c>
      <c r="I143" s="105" t="str">
        <f t="shared" si="68"/>
        <v/>
      </c>
      <c r="J143" s="105" t="str">
        <f t="shared" si="68"/>
        <v/>
      </c>
      <c r="K143" s="105" t="str">
        <f t="shared" si="68"/>
        <v/>
      </c>
      <c r="L143" s="107" t="str">
        <f t="shared" si="68"/>
        <v/>
      </c>
      <c r="M143" s="104" t="str">
        <f t="shared" si="68"/>
        <v/>
      </c>
      <c r="N143" s="105" t="str">
        <f t="shared" si="68"/>
        <v/>
      </c>
      <c r="O143" s="105" t="str">
        <f t="shared" si="68"/>
        <v/>
      </c>
      <c r="P143" s="105" t="str">
        <f t="shared" si="68"/>
        <v/>
      </c>
      <c r="Q143" s="105" t="str">
        <f t="shared" si="68"/>
        <v/>
      </c>
      <c r="R143" s="105" t="str">
        <f t="shared" si="68"/>
        <v/>
      </c>
      <c r="S143" s="107" t="str">
        <f t="shared" si="68"/>
        <v/>
      </c>
      <c r="T143" s="104" t="str">
        <f t="shared" si="68"/>
        <v/>
      </c>
      <c r="U143" s="105" t="str">
        <f t="shared" si="68"/>
        <v/>
      </c>
      <c r="V143" s="105" t="str">
        <f t="shared" si="68"/>
        <v/>
      </c>
      <c r="W143" s="105" t="str">
        <f t="shared" si="68"/>
        <v/>
      </c>
      <c r="X143" s="105" t="str">
        <f t="shared" si="68"/>
        <v/>
      </c>
      <c r="Y143" s="105" t="str">
        <f t="shared" si="68"/>
        <v/>
      </c>
      <c r="Z143" s="107" t="str">
        <f t="shared" si="68"/>
        <v/>
      </c>
      <c r="AA143" s="104" t="str">
        <f t="shared" si="68"/>
        <v/>
      </c>
      <c r="AB143" s="105" t="str">
        <f t="shared" si="68"/>
        <v/>
      </c>
      <c r="AC143" s="105" t="str">
        <f t="shared" si="68"/>
        <v/>
      </c>
      <c r="AD143" s="105" t="str">
        <f t="shared" si="68"/>
        <v/>
      </c>
      <c r="AE143" s="105" t="str">
        <f t="shared" si="68"/>
        <v/>
      </c>
      <c r="AF143" s="105" t="str">
        <f t="shared" si="68"/>
        <v/>
      </c>
      <c r="AG143" s="107" t="str">
        <f t="shared" si="68"/>
        <v/>
      </c>
      <c r="AH143" s="479">
        <f>SUM(F147:AG147)</f>
        <v>0</v>
      </c>
      <c r="AI143" s="534">
        <f>ROUNDDOWN(AH143/4,1)</f>
        <v>0</v>
      </c>
      <c r="AJ143" s="523" t="e">
        <f>ROUNDDOWN(AI143/AJ$9,1)</f>
        <v>#DIV/0!</v>
      </c>
      <c r="AK143" s="267"/>
    </row>
    <row r="144" spans="2:37" hidden="1" x14ac:dyDescent="0.15">
      <c r="B144" s="581"/>
      <c r="C144" s="492"/>
      <c r="D144" s="476"/>
      <c r="E144" s="537"/>
      <c r="F144" s="20">
        <f t="shared" ref="F144:AG144" si="69">IF(F143="",0,IF($B143="",0,IF($B143="管理者",0,IF($B143="介護支援専門員",0,VLOOKUP(F143,$D$39:$AE$58,27,FALSE)))))</f>
        <v>0</v>
      </c>
      <c r="G144" s="21">
        <f t="shared" si="69"/>
        <v>0</v>
      </c>
      <c r="H144" s="21">
        <f t="shared" si="69"/>
        <v>0</v>
      </c>
      <c r="I144" s="21">
        <f t="shared" si="69"/>
        <v>0</v>
      </c>
      <c r="J144" s="21">
        <f t="shared" si="69"/>
        <v>0</v>
      </c>
      <c r="K144" s="21">
        <f t="shared" si="69"/>
        <v>0</v>
      </c>
      <c r="L144" s="31">
        <f t="shared" si="69"/>
        <v>0</v>
      </c>
      <c r="M144" s="20">
        <f t="shared" si="69"/>
        <v>0</v>
      </c>
      <c r="N144" s="21">
        <f t="shared" si="69"/>
        <v>0</v>
      </c>
      <c r="O144" s="21">
        <f t="shared" si="69"/>
        <v>0</v>
      </c>
      <c r="P144" s="21">
        <f t="shared" si="69"/>
        <v>0</v>
      </c>
      <c r="Q144" s="21">
        <f t="shared" si="69"/>
        <v>0</v>
      </c>
      <c r="R144" s="21">
        <f t="shared" si="69"/>
        <v>0</v>
      </c>
      <c r="S144" s="31">
        <f t="shared" si="69"/>
        <v>0</v>
      </c>
      <c r="T144" s="20">
        <f t="shared" si="69"/>
        <v>0</v>
      </c>
      <c r="U144" s="21">
        <f t="shared" si="69"/>
        <v>0</v>
      </c>
      <c r="V144" s="21">
        <f t="shared" si="69"/>
        <v>0</v>
      </c>
      <c r="W144" s="21">
        <f t="shared" si="69"/>
        <v>0</v>
      </c>
      <c r="X144" s="21">
        <f t="shared" si="69"/>
        <v>0</v>
      </c>
      <c r="Y144" s="21">
        <f t="shared" si="69"/>
        <v>0</v>
      </c>
      <c r="Z144" s="31">
        <f t="shared" si="69"/>
        <v>0</v>
      </c>
      <c r="AA144" s="20">
        <f t="shared" si="69"/>
        <v>0</v>
      </c>
      <c r="AB144" s="21">
        <f t="shared" si="69"/>
        <v>0</v>
      </c>
      <c r="AC144" s="21">
        <f t="shared" si="69"/>
        <v>0</v>
      </c>
      <c r="AD144" s="21">
        <f t="shared" si="69"/>
        <v>0</v>
      </c>
      <c r="AE144" s="21">
        <f t="shared" si="69"/>
        <v>0</v>
      </c>
      <c r="AF144" s="21">
        <f t="shared" si="69"/>
        <v>0</v>
      </c>
      <c r="AG144" s="32">
        <f t="shared" si="69"/>
        <v>0</v>
      </c>
      <c r="AH144" s="479"/>
      <c r="AI144" s="534"/>
      <c r="AJ144" s="524"/>
      <c r="AK144" s="267"/>
    </row>
    <row r="145" spans="2:37" hidden="1" x14ac:dyDescent="0.15">
      <c r="B145" s="581"/>
      <c r="C145" s="492"/>
      <c r="D145" s="476"/>
      <c r="E145" s="537"/>
      <c r="F145" s="20"/>
      <c r="G145" s="21"/>
      <c r="H145" s="21"/>
      <c r="I145" s="21"/>
      <c r="J145" s="21"/>
      <c r="K145" s="21"/>
      <c r="L145" s="31"/>
      <c r="M145" s="20"/>
      <c r="N145" s="21"/>
      <c r="O145" s="21"/>
      <c r="P145" s="21"/>
      <c r="Q145" s="21"/>
      <c r="R145" s="21"/>
      <c r="S145" s="31"/>
      <c r="T145" s="20"/>
      <c r="U145" s="21"/>
      <c r="V145" s="21"/>
      <c r="W145" s="21"/>
      <c r="X145" s="21"/>
      <c r="Y145" s="21"/>
      <c r="Z145" s="31"/>
      <c r="AA145" s="20"/>
      <c r="AB145" s="21"/>
      <c r="AC145" s="21"/>
      <c r="AD145" s="21"/>
      <c r="AE145" s="21"/>
      <c r="AF145" s="21"/>
      <c r="AG145" s="32"/>
      <c r="AH145" s="479"/>
      <c r="AI145" s="534"/>
      <c r="AJ145" s="524"/>
      <c r="AK145" s="267"/>
    </row>
    <row r="146" spans="2:37" hidden="1" x14ac:dyDescent="0.15">
      <c r="B146" s="581"/>
      <c r="C146" s="492"/>
      <c r="D146" s="476"/>
      <c r="E146" s="537"/>
      <c r="F146" s="26">
        <f t="shared" ref="F146:AG146" si="70">IF(F143="",0,IF($B143="",0,IF($B143="介護従事者",VLOOKUP(F143,$D$39:$AE$58,27,FALSE),IF($B143="看護職員",VLOOKUP(F143,$D$39:$AE$58,27,FALSE),IF($B143="管理者",0,IF($B143="介護支援専門員",0,VLOOKUP(F143,$D$39:$AE$58,27,FALSE)))))))</f>
        <v>0</v>
      </c>
      <c r="G146" s="27">
        <f t="shared" si="70"/>
        <v>0</v>
      </c>
      <c r="H146" s="27">
        <f t="shared" si="70"/>
        <v>0</v>
      </c>
      <c r="I146" s="27">
        <f t="shared" si="70"/>
        <v>0</v>
      </c>
      <c r="J146" s="27">
        <f t="shared" si="70"/>
        <v>0</v>
      </c>
      <c r="K146" s="27">
        <f t="shared" si="70"/>
        <v>0</v>
      </c>
      <c r="L146" s="28">
        <f t="shared" si="70"/>
        <v>0</v>
      </c>
      <c r="M146" s="26">
        <f t="shared" si="70"/>
        <v>0</v>
      </c>
      <c r="N146" s="27">
        <f t="shared" si="70"/>
        <v>0</v>
      </c>
      <c r="O146" s="27">
        <f t="shared" si="70"/>
        <v>0</v>
      </c>
      <c r="P146" s="27">
        <f t="shared" si="70"/>
        <v>0</v>
      </c>
      <c r="Q146" s="27">
        <f t="shared" si="70"/>
        <v>0</v>
      </c>
      <c r="R146" s="27">
        <f t="shared" si="70"/>
        <v>0</v>
      </c>
      <c r="S146" s="28">
        <f t="shared" si="70"/>
        <v>0</v>
      </c>
      <c r="T146" s="26">
        <f t="shared" si="70"/>
        <v>0</v>
      </c>
      <c r="U146" s="27">
        <f t="shared" si="70"/>
        <v>0</v>
      </c>
      <c r="V146" s="27">
        <f t="shared" si="70"/>
        <v>0</v>
      </c>
      <c r="W146" s="27">
        <f t="shared" si="70"/>
        <v>0</v>
      </c>
      <c r="X146" s="27">
        <f t="shared" si="70"/>
        <v>0</v>
      </c>
      <c r="Y146" s="27">
        <f t="shared" si="70"/>
        <v>0</v>
      </c>
      <c r="Z146" s="28">
        <f t="shared" si="70"/>
        <v>0</v>
      </c>
      <c r="AA146" s="26">
        <f t="shared" si="70"/>
        <v>0</v>
      </c>
      <c r="AB146" s="27">
        <f t="shared" si="70"/>
        <v>0</v>
      </c>
      <c r="AC146" s="27">
        <f t="shared" si="70"/>
        <v>0</v>
      </c>
      <c r="AD146" s="27">
        <f t="shared" si="70"/>
        <v>0</v>
      </c>
      <c r="AE146" s="27">
        <f t="shared" si="70"/>
        <v>0</v>
      </c>
      <c r="AF146" s="27">
        <f t="shared" si="70"/>
        <v>0</v>
      </c>
      <c r="AG146" s="29">
        <f t="shared" si="70"/>
        <v>0</v>
      </c>
      <c r="AH146" s="479"/>
      <c r="AI146" s="534"/>
      <c r="AJ146" s="524"/>
      <c r="AK146" s="267"/>
    </row>
    <row r="147" spans="2:37" hidden="1" x14ac:dyDescent="0.15">
      <c r="B147" s="491"/>
      <c r="C147" s="492"/>
      <c r="D147" s="476"/>
      <c r="E147" s="478"/>
      <c r="F147" s="20">
        <f t="shared" ref="F147:AG147" si="71">IF(F143="",0,VLOOKUP(F143,$D$39:$AD$58,22,FALSE))</f>
        <v>0</v>
      </c>
      <c r="G147" s="21">
        <f t="shared" si="71"/>
        <v>0</v>
      </c>
      <c r="H147" s="21">
        <f t="shared" si="71"/>
        <v>0</v>
      </c>
      <c r="I147" s="21">
        <f t="shared" si="71"/>
        <v>0</v>
      </c>
      <c r="J147" s="21">
        <f t="shared" si="71"/>
        <v>0</v>
      </c>
      <c r="K147" s="21">
        <f t="shared" si="71"/>
        <v>0</v>
      </c>
      <c r="L147" s="31">
        <f t="shared" si="71"/>
        <v>0</v>
      </c>
      <c r="M147" s="20">
        <f t="shared" si="71"/>
        <v>0</v>
      </c>
      <c r="N147" s="21">
        <f t="shared" si="71"/>
        <v>0</v>
      </c>
      <c r="O147" s="21">
        <f t="shared" si="71"/>
        <v>0</v>
      </c>
      <c r="P147" s="21">
        <f t="shared" si="71"/>
        <v>0</v>
      </c>
      <c r="Q147" s="21">
        <f t="shared" si="71"/>
        <v>0</v>
      </c>
      <c r="R147" s="21">
        <f t="shared" si="71"/>
        <v>0</v>
      </c>
      <c r="S147" s="31">
        <f t="shared" si="71"/>
        <v>0</v>
      </c>
      <c r="T147" s="20">
        <f t="shared" si="71"/>
        <v>0</v>
      </c>
      <c r="U147" s="21">
        <f t="shared" si="71"/>
        <v>0</v>
      </c>
      <c r="V147" s="21">
        <f t="shared" si="71"/>
        <v>0</v>
      </c>
      <c r="W147" s="21">
        <f t="shared" si="71"/>
        <v>0</v>
      </c>
      <c r="X147" s="21">
        <f t="shared" si="71"/>
        <v>0</v>
      </c>
      <c r="Y147" s="21">
        <f t="shared" si="71"/>
        <v>0</v>
      </c>
      <c r="Z147" s="31">
        <f t="shared" si="71"/>
        <v>0</v>
      </c>
      <c r="AA147" s="20">
        <f t="shared" si="71"/>
        <v>0</v>
      </c>
      <c r="AB147" s="21">
        <f t="shared" si="71"/>
        <v>0</v>
      </c>
      <c r="AC147" s="21">
        <f t="shared" si="71"/>
        <v>0</v>
      </c>
      <c r="AD147" s="21">
        <f t="shared" si="71"/>
        <v>0</v>
      </c>
      <c r="AE147" s="21">
        <f t="shared" si="71"/>
        <v>0</v>
      </c>
      <c r="AF147" s="21">
        <f t="shared" si="71"/>
        <v>0</v>
      </c>
      <c r="AG147" s="32">
        <f t="shared" si="71"/>
        <v>0</v>
      </c>
      <c r="AH147" s="479"/>
      <c r="AI147" s="534"/>
      <c r="AJ147" s="525"/>
      <c r="AK147" s="267"/>
    </row>
    <row r="148" spans="2:37" hidden="1" x14ac:dyDescent="0.15">
      <c r="B148" s="580" t="str">
        <f>""&amp;B29</f>
        <v/>
      </c>
      <c r="C148" s="529"/>
      <c r="D148" s="530"/>
      <c r="E148" s="493"/>
      <c r="F148" s="104" t="str">
        <f>""&amp;F29</f>
        <v/>
      </c>
      <c r="G148" s="105" t="str">
        <f t="shared" ref="G148:AG148" si="72">""&amp;G29</f>
        <v/>
      </c>
      <c r="H148" s="105" t="str">
        <f t="shared" si="72"/>
        <v/>
      </c>
      <c r="I148" s="105" t="str">
        <f t="shared" si="72"/>
        <v/>
      </c>
      <c r="J148" s="105" t="str">
        <f t="shared" si="72"/>
        <v/>
      </c>
      <c r="K148" s="105" t="str">
        <f t="shared" si="72"/>
        <v/>
      </c>
      <c r="L148" s="107" t="str">
        <f t="shared" si="72"/>
        <v/>
      </c>
      <c r="M148" s="104" t="str">
        <f t="shared" si="72"/>
        <v/>
      </c>
      <c r="N148" s="105" t="str">
        <f t="shared" si="72"/>
        <v/>
      </c>
      <c r="O148" s="105" t="str">
        <f t="shared" si="72"/>
        <v/>
      </c>
      <c r="P148" s="105" t="str">
        <f t="shared" si="72"/>
        <v/>
      </c>
      <c r="Q148" s="105" t="str">
        <f t="shared" si="72"/>
        <v/>
      </c>
      <c r="R148" s="105" t="str">
        <f t="shared" si="72"/>
        <v/>
      </c>
      <c r="S148" s="107" t="str">
        <f t="shared" si="72"/>
        <v/>
      </c>
      <c r="T148" s="104" t="str">
        <f t="shared" si="72"/>
        <v/>
      </c>
      <c r="U148" s="105" t="str">
        <f t="shared" si="72"/>
        <v/>
      </c>
      <c r="V148" s="105" t="str">
        <f t="shared" si="72"/>
        <v/>
      </c>
      <c r="W148" s="105" t="str">
        <f t="shared" si="72"/>
        <v/>
      </c>
      <c r="X148" s="105" t="str">
        <f t="shared" si="72"/>
        <v/>
      </c>
      <c r="Y148" s="105" t="str">
        <f t="shared" si="72"/>
        <v/>
      </c>
      <c r="Z148" s="107" t="str">
        <f t="shared" si="72"/>
        <v/>
      </c>
      <c r="AA148" s="104" t="str">
        <f t="shared" si="72"/>
        <v/>
      </c>
      <c r="AB148" s="105" t="str">
        <f t="shared" si="72"/>
        <v/>
      </c>
      <c r="AC148" s="105" t="str">
        <f t="shared" si="72"/>
        <v/>
      </c>
      <c r="AD148" s="105" t="str">
        <f t="shared" si="72"/>
        <v/>
      </c>
      <c r="AE148" s="105" t="str">
        <f t="shared" si="72"/>
        <v/>
      </c>
      <c r="AF148" s="105" t="str">
        <f t="shared" si="72"/>
        <v/>
      </c>
      <c r="AG148" s="107" t="str">
        <f t="shared" si="72"/>
        <v/>
      </c>
      <c r="AH148" s="523">
        <f>SUM(F152:AG152)</f>
        <v>0</v>
      </c>
      <c r="AI148" s="540">
        <f>ROUNDDOWN(AH148/4,1)</f>
        <v>0</v>
      </c>
      <c r="AJ148" s="523" t="e">
        <f>ROUNDDOWN(AI148/AJ$9,1)</f>
        <v>#DIV/0!</v>
      </c>
      <c r="AK148" s="267"/>
    </row>
    <row r="149" spans="2:37" hidden="1" x14ac:dyDescent="0.15">
      <c r="B149" s="581"/>
      <c r="C149" s="538"/>
      <c r="D149" s="539"/>
      <c r="E149" s="531"/>
      <c r="F149" s="20">
        <f t="shared" ref="F149:AG149" si="73">IF(F148="",0,IF($B148="",0,IF($B148="管理者",0,IF($B148="介護支援専門員",0,VLOOKUP(F148,$D$39:$AE$58,27,FALSE)))))</f>
        <v>0</v>
      </c>
      <c r="G149" s="21">
        <f t="shared" si="73"/>
        <v>0</v>
      </c>
      <c r="H149" s="21">
        <f t="shared" si="73"/>
        <v>0</v>
      </c>
      <c r="I149" s="21">
        <f t="shared" si="73"/>
        <v>0</v>
      </c>
      <c r="J149" s="21">
        <f t="shared" si="73"/>
        <v>0</v>
      </c>
      <c r="K149" s="21">
        <f t="shared" si="73"/>
        <v>0</v>
      </c>
      <c r="L149" s="31">
        <f t="shared" si="73"/>
        <v>0</v>
      </c>
      <c r="M149" s="20">
        <f t="shared" si="73"/>
        <v>0</v>
      </c>
      <c r="N149" s="21">
        <f t="shared" si="73"/>
        <v>0</v>
      </c>
      <c r="O149" s="21">
        <f t="shared" si="73"/>
        <v>0</v>
      </c>
      <c r="P149" s="21">
        <f t="shared" si="73"/>
        <v>0</v>
      </c>
      <c r="Q149" s="21">
        <f t="shared" si="73"/>
        <v>0</v>
      </c>
      <c r="R149" s="21">
        <f t="shared" si="73"/>
        <v>0</v>
      </c>
      <c r="S149" s="31">
        <f t="shared" si="73"/>
        <v>0</v>
      </c>
      <c r="T149" s="20">
        <f t="shared" si="73"/>
        <v>0</v>
      </c>
      <c r="U149" s="21">
        <f t="shared" si="73"/>
        <v>0</v>
      </c>
      <c r="V149" s="21">
        <f t="shared" si="73"/>
        <v>0</v>
      </c>
      <c r="W149" s="21">
        <f t="shared" si="73"/>
        <v>0</v>
      </c>
      <c r="X149" s="21">
        <f t="shared" si="73"/>
        <v>0</v>
      </c>
      <c r="Y149" s="21">
        <f t="shared" si="73"/>
        <v>0</v>
      </c>
      <c r="Z149" s="31">
        <f t="shared" si="73"/>
        <v>0</v>
      </c>
      <c r="AA149" s="20">
        <f t="shared" si="73"/>
        <v>0</v>
      </c>
      <c r="AB149" s="21">
        <f t="shared" si="73"/>
        <v>0</v>
      </c>
      <c r="AC149" s="21">
        <f t="shared" si="73"/>
        <v>0</v>
      </c>
      <c r="AD149" s="21">
        <f t="shared" si="73"/>
        <v>0</v>
      </c>
      <c r="AE149" s="21">
        <f t="shared" si="73"/>
        <v>0</v>
      </c>
      <c r="AF149" s="21">
        <f t="shared" si="73"/>
        <v>0</v>
      </c>
      <c r="AG149" s="32">
        <f t="shared" si="73"/>
        <v>0</v>
      </c>
      <c r="AH149" s="524"/>
      <c r="AI149" s="541"/>
      <c r="AJ149" s="524"/>
      <c r="AK149" s="267"/>
    </row>
    <row r="150" spans="2:37" hidden="1" x14ac:dyDescent="0.15">
      <c r="B150" s="581"/>
      <c r="C150" s="538"/>
      <c r="D150" s="539"/>
      <c r="E150" s="531"/>
      <c r="F150" s="20"/>
      <c r="G150" s="21"/>
      <c r="H150" s="21"/>
      <c r="I150" s="21"/>
      <c r="J150" s="21"/>
      <c r="K150" s="21"/>
      <c r="L150" s="31"/>
      <c r="M150" s="20"/>
      <c r="N150" s="21"/>
      <c r="O150" s="21"/>
      <c r="P150" s="21"/>
      <c r="Q150" s="21"/>
      <c r="R150" s="21"/>
      <c r="S150" s="31"/>
      <c r="T150" s="20"/>
      <c r="U150" s="21"/>
      <c r="V150" s="21"/>
      <c r="W150" s="21"/>
      <c r="X150" s="21"/>
      <c r="Y150" s="21"/>
      <c r="Z150" s="31"/>
      <c r="AA150" s="20"/>
      <c r="AB150" s="21"/>
      <c r="AC150" s="21"/>
      <c r="AD150" s="21"/>
      <c r="AE150" s="21"/>
      <c r="AF150" s="21"/>
      <c r="AG150" s="32"/>
      <c r="AH150" s="524"/>
      <c r="AI150" s="541"/>
      <c r="AJ150" s="524"/>
      <c r="AK150" s="267"/>
    </row>
    <row r="151" spans="2:37" hidden="1" x14ac:dyDescent="0.15">
      <c r="B151" s="581"/>
      <c r="C151" s="538"/>
      <c r="D151" s="539"/>
      <c r="E151" s="531"/>
      <c r="F151" s="26">
        <f t="shared" ref="F151:AG151" si="74">IF(F148="",0,IF($B148="",0,IF($B148="介護従事者",VLOOKUP(F148,$D$39:$AE$58,27,FALSE),IF($B148="看護職員",VLOOKUP(F148,$D$39:$AE$58,27,FALSE),IF($B148="管理者",0,IF($B148="介護支援専門員",0,VLOOKUP(F148,$D$39:$AE$58,27,FALSE)))))))</f>
        <v>0</v>
      </c>
      <c r="G151" s="27">
        <f t="shared" si="74"/>
        <v>0</v>
      </c>
      <c r="H151" s="27">
        <f t="shared" si="74"/>
        <v>0</v>
      </c>
      <c r="I151" s="27">
        <f t="shared" si="74"/>
        <v>0</v>
      </c>
      <c r="J151" s="27">
        <f t="shared" si="74"/>
        <v>0</v>
      </c>
      <c r="K151" s="27">
        <f t="shared" si="74"/>
        <v>0</v>
      </c>
      <c r="L151" s="28">
        <f t="shared" si="74"/>
        <v>0</v>
      </c>
      <c r="M151" s="26">
        <f t="shared" si="74"/>
        <v>0</v>
      </c>
      <c r="N151" s="27">
        <f t="shared" si="74"/>
        <v>0</v>
      </c>
      <c r="O151" s="27">
        <f t="shared" si="74"/>
        <v>0</v>
      </c>
      <c r="P151" s="27">
        <f t="shared" si="74"/>
        <v>0</v>
      </c>
      <c r="Q151" s="27">
        <f t="shared" si="74"/>
        <v>0</v>
      </c>
      <c r="R151" s="27">
        <f t="shared" si="74"/>
        <v>0</v>
      </c>
      <c r="S151" s="28">
        <f t="shared" si="74"/>
        <v>0</v>
      </c>
      <c r="T151" s="26">
        <f t="shared" si="74"/>
        <v>0</v>
      </c>
      <c r="U151" s="27">
        <f t="shared" si="74"/>
        <v>0</v>
      </c>
      <c r="V151" s="27">
        <f t="shared" si="74"/>
        <v>0</v>
      </c>
      <c r="W151" s="27">
        <f t="shared" si="74"/>
        <v>0</v>
      </c>
      <c r="X151" s="27">
        <f t="shared" si="74"/>
        <v>0</v>
      </c>
      <c r="Y151" s="27">
        <f t="shared" si="74"/>
        <v>0</v>
      </c>
      <c r="Z151" s="28">
        <f t="shared" si="74"/>
        <v>0</v>
      </c>
      <c r="AA151" s="26">
        <f t="shared" si="74"/>
        <v>0</v>
      </c>
      <c r="AB151" s="27">
        <f t="shared" si="74"/>
        <v>0</v>
      </c>
      <c r="AC151" s="27">
        <f t="shared" si="74"/>
        <v>0</v>
      </c>
      <c r="AD151" s="27">
        <f t="shared" si="74"/>
        <v>0</v>
      </c>
      <c r="AE151" s="27">
        <f t="shared" si="74"/>
        <v>0</v>
      </c>
      <c r="AF151" s="27">
        <f t="shared" si="74"/>
        <v>0</v>
      </c>
      <c r="AG151" s="29">
        <f t="shared" si="74"/>
        <v>0</v>
      </c>
      <c r="AH151" s="524"/>
      <c r="AI151" s="541"/>
      <c r="AJ151" s="524"/>
      <c r="AK151" s="267"/>
    </row>
    <row r="152" spans="2:37" hidden="1" x14ac:dyDescent="0.15">
      <c r="B152" s="491"/>
      <c r="C152" s="484"/>
      <c r="D152" s="486"/>
      <c r="E152" s="494"/>
      <c r="F152" s="20">
        <f t="shared" ref="F152:AG152" si="75">IF(F148="",0,VLOOKUP(F148,$D$39:$AD$58,22,FALSE))</f>
        <v>0</v>
      </c>
      <c r="G152" s="21">
        <f t="shared" si="75"/>
        <v>0</v>
      </c>
      <c r="H152" s="21">
        <f t="shared" si="75"/>
        <v>0</v>
      </c>
      <c r="I152" s="21">
        <f t="shared" si="75"/>
        <v>0</v>
      </c>
      <c r="J152" s="21">
        <f t="shared" si="75"/>
        <v>0</v>
      </c>
      <c r="K152" s="21">
        <f t="shared" si="75"/>
        <v>0</v>
      </c>
      <c r="L152" s="31">
        <f t="shared" si="75"/>
        <v>0</v>
      </c>
      <c r="M152" s="20">
        <f t="shared" si="75"/>
        <v>0</v>
      </c>
      <c r="N152" s="21">
        <f t="shared" si="75"/>
        <v>0</v>
      </c>
      <c r="O152" s="21">
        <f t="shared" si="75"/>
        <v>0</v>
      </c>
      <c r="P152" s="21">
        <f t="shared" si="75"/>
        <v>0</v>
      </c>
      <c r="Q152" s="21">
        <f t="shared" si="75"/>
        <v>0</v>
      </c>
      <c r="R152" s="21">
        <f t="shared" si="75"/>
        <v>0</v>
      </c>
      <c r="S152" s="31">
        <f t="shared" si="75"/>
        <v>0</v>
      </c>
      <c r="T152" s="20">
        <f t="shared" si="75"/>
        <v>0</v>
      </c>
      <c r="U152" s="21">
        <f t="shared" si="75"/>
        <v>0</v>
      </c>
      <c r="V152" s="21">
        <f t="shared" si="75"/>
        <v>0</v>
      </c>
      <c r="W152" s="21">
        <f t="shared" si="75"/>
        <v>0</v>
      </c>
      <c r="X152" s="21">
        <f t="shared" si="75"/>
        <v>0</v>
      </c>
      <c r="Y152" s="21">
        <f t="shared" si="75"/>
        <v>0</v>
      </c>
      <c r="Z152" s="31">
        <f t="shared" si="75"/>
        <v>0</v>
      </c>
      <c r="AA152" s="20">
        <f t="shared" si="75"/>
        <v>0</v>
      </c>
      <c r="AB152" s="21">
        <f t="shared" si="75"/>
        <v>0</v>
      </c>
      <c r="AC152" s="21">
        <f t="shared" si="75"/>
        <v>0</v>
      </c>
      <c r="AD152" s="21">
        <f t="shared" si="75"/>
        <v>0</v>
      </c>
      <c r="AE152" s="21">
        <f t="shared" si="75"/>
        <v>0</v>
      </c>
      <c r="AF152" s="21">
        <f t="shared" si="75"/>
        <v>0</v>
      </c>
      <c r="AG152" s="32">
        <f t="shared" si="75"/>
        <v>0</v>
      </c>
      <c r="AH152" s="525"/>
      <c r="AI152" s="542"/>
      <c r="AJ152" s="525"/>
      <c r="AK152" s="267"/>
    </row>
    <row r="153" spans="2:37" hidden="1" x14ac:dyDescent="0.15">
      <c r="B153" s="580" t="str">
        <f>""&amp;B30</f>
        <v/>
      </c>
      <c r="C153" s="492"/>
      <c r="D153" s="476"/>
      <c r="E153" s="477"/>
      <c r="F153" s="104" t="str">
        <f>""&amp;F30</f>
        <v/>
      </c>
      <c r="G153" s="105" t="str">
        <f t="shared" ref="G153:AG153" si="76">""&amp;G30</f>
        <v/>
      </c>
      <c r="H153" s="105" t="str">
        <f t="shared" si="76"/>
        <v/>
      </c>
      <c r="I153" s="105" t="str">
        <f t="shared" si="76"/>
        <v/>
      </c>
      <c r="J153" s="105" t="str">
        <f t="shared" si="76"/>
        <v/>
      </c>
      <c r="K153" s="105" t="str">
        <f t="shared" si="76"/>
        <v/>
      </c>
      <c r="L153" s="107" t="str">
        <f t="shared" si="76"/>
        <v/>
      </c>
      <c r="M153" s="104" t="str">
        <f t="shared" si="76"/>
        <v/>
      </c>
      <c r="N153" s="105" t="str">
        <f t="shared" si="76"/>
        <v/>
      </c>
      <c r="O153" s="105" t="str">
        <f t="shared" si="76"/>
        <v/>
      </c>
      <c r="P153" s="105" t="str">
        <f t="shared" si="76"/>
        <v/>
      </c>
      <c r="Q153" s="105" t="str">
        <f t="shared" si="76"/>
        <v/>
      </c>
      <c r="R153" s="105" t="str">
        <f t="shared" si="76"/>
        <v/>
      </c>
      <c r="S153" s="107" t="str">
        <f t="shared" si="76"/>
        <v/>
      </c>
      <c r="T153" s="104" t="str">
        <f t="shared" si="76"/>
        <v/>
      </c>
      <c r="U153" s="105" t="str">
        <f t="shared" si="76"/>
        <v/>
      </c>
      <c r="V153" s="105" t="str">
        <f t="shared" si="76"/>
        <v/>
      </c>
      <c r="W153" s="105" t="str">
        <f t="shared" si="76"/>
        <v/>
      </c>
      <c r="X153" s="105" t="str">
        <f t="shared" si="76"/>
        <v/>
      </c>
      <c r="Y153" s="105" t="str">
        <f t="shared" si="76"/>
        <v/>
      </c>
      <c r="Z153" s="107" t="str">
        <f t="shared" si="76"/>
        <v/>
      </c>
      <c r="AA153" s="104" t="str">
        <f t="shared" si="76"/>
        <v/>
      </c>
      <c r="AB153" s="105" t="str">
        <f t="shared" si="76"/>
        <v/>
      </c>
      <c r="AC153" s="105" t="str">
        <f t="shared" si="76"/>
        <v/>
      </c>
      <c r="AD153" s="105" t="str">
        <f t="shared" si="76"/>
        <v/>
      </c>
      <c r="AE153" s="105" t="str">
        <f t="shared" si="76"/>
        <v/>
      </c>
      <c r="AF153" s="105" t="str">
        <f t="shared" si="76"/>
        <v/>
      </c>
      <c r="AG153" s="107" t="str">
        <f t="shared" si="76"/>
        <v/>
      </c>
      <c r="AH153" s="523">
        <f>SUM(F157:AG157)</f>
        <v>0</v>
      </c>
      <c r="AI153" s="534">
        <f>ROUNDDOWN(AH153/4,1)</f>
        <v>0</v>
      </c>
      <c r="AJ153" s="523" t="e">
        <f>ROUNDDOWN(AI153/AJ$9,1)</f>
        <v>#DIV/0!</v>
      </c>
      <c r="AK153" s="267"/>
    </row>
    <row r="154" spans="2:37" hidden="1" x14ac:dyDescent="0.15">
      <c r="B154" s="581"/>
      <c r="C154" s="492"/>
      <c r="D154" s="476"/>
      <c r="E154" s="537"/>
      <c r="F154" s="20">
        <f t="shared" ref="F154:AG154" si="77">IF(F153="",0,IF($B153="",0,IF($B153="管理者",0,IF($B153="介護支援専門員",0,VLOOKUP(F153,$D$39:$AE$58,27,FALSE)))))</f>
        <v>0</v>
      </c>
      <c r="G154" s="21">
        <f t="shared" si="77"/>
        <v>0</v>
      </c>
      <c r="H154" s="21">
        <f t="shared" si="77"/>
        <v>0</v>
      </c>
      <c r="I154" s="21">
        <f t="shared" si="77"/>
        <v>0</v>
      </c>
      <c r="J154" s="21">
        <f t="shared" si="77"/>
        <v>0</v>
      </c>
      <c r="K154" s="21">
        <f t="shared" si="77"/>
        <v>0</v>
      </c>
      <c r="L154" s="31">
        <f t="shared" si="77"/>
        <v>0</v>
      </c>
      <c r="M154" s="20">
        <f t="shared" si="77"/>
        <v>0</v>
      </c>
      <c r="N154" s="21">
        <f t="shared" si="77"/>
        <v>0</v>
      </c>
      <c r="O154" s="21">
        <f t="shared" si="77"/>
        <v>0</v>
      </c>
      <c r="P154" s="21">
        <f t="shared" si="77"/>
        <v>0</v>
      </c>
      <c r="Q154" s="21">
        <f t="shared" si="77"/>
        <v>0</v>
      </c>
      <c r="R154" s="21">
        <f t="shared" si="77"/>
        <v>0</v>
      </c>
      <c r="S154" s="31">
        <f t="shared" si="77"/>
        <v>0</v>
      </c>
      <c r="T154" s="20">
        <f t="shared" si="77"/>
        <v>0</v>
      </c>
      <c r="U154" s="21">
        <f t="shared" si="77"/>
        <v>0</v>
      </c>
      <c r="V154" s="21">
        <f t="shared" si="77"/>
        <v>0</v>
      </c>
      <c r="W154" s="21">
        <f t="shared" si="77"/>
        <v>0</v>
      </c>
      <c r="X154" s="21">
        <f t="shared" si="77"/>
        <v>0</v>
      </c>
      <c r="Y154" s="21">
        <f t="shared" si="77"/>
        <v>0</v>
      </c>
      <c r="Z154" s="31">
        <f t="shared" si="77"/>
        <v>0</v>
      </c>
      <c r="AA154" s="20">
        <f t="shared" si="77"/>
        <v>0</v>
      </c>
      <c r="AB154" s="21">
        <f t="shared" si="77"/>
        <v>0</v>
      </c>
      <c r="AC154" s="21">
        <f t="shared" si="77"/>
        <v>0</v>
      </c>
      <c r="AD154" s="21">
        <f t="shared" si="77"/>
        <v>0</v>
      </c>
      <c r="AE154" s="21">
        <f t="shared" si="77"/>
        <v>0</v>
      </c>
      <c r="AF154" s="21">
        <f t="shared" si="77"/>
        <v>0</v>
      </c>
      <c r="AG154" s="32">
        <f t="shared" si="77"/>
        <v>0</v>
      </c>
      <c r="AH154" s="524"/>
      <c r="AI154" s="534"/>
      <c r="AJ154" s="524"/>
      <c r="AK154" s="267"/>
    </row>
    <row r="155" spans="2:37" hidden="1" x14ac:dyDescent="0.15">
      <c r="B155" s="581"/>
      <c r="C155" s="492"/>
      <c r="D155" s="476"/>
      <c r="E155" s="537"/>
      <c r="F155" s="20"/>
      <c r="G155" s="21"/>
      <c r="H155" s="21"/>
      <c r="I155" s="21"/>
      <c r="J155" s="21"/>
      <c r="K155" s="21"/>
      <c r="L155" s="31"/>
      <c r="M155" s="20"/>
      <c r="N155" s="21"/>
      <c r="O155" s="21"/>
      <c r="P155" s="21"/>
      <c r="Q155" s="21"/>
      <c r="R155" s="21"/>
      <c r="S155" s="31"/>
      <c r="T155" s="20"/>
      <c r="U155" s="21"/>
      <c r="V155" s="21"/>
      <c r="W155" s="21"/>
      <c r="X155" s="21"/>
      <c r="Y155" s="21"/>
      <c r="Z155" s="31"/>
      <c r="AA155" s="20"/>
      <c r="AB155" s="21"/>
      <c r="AC155" s="21"/>
      <c r="AD155" s="21"/>
      <c r="AE155" s="21"/>
      <c r="AF155" s="21"/>
      <c r="AG155" s="32"/>
      <c r="AH155" s="524"/>
      <c r="AI155" s="534"/>
      <c r="AJ155" s="524"/>
      <c r="AK155" s="267"/>
    </row>
    <row r="156" spans="2:37" hidden="1" x14ac:dyDescent="0.15">
      <c r="B156" s="581"/>
      <c r="C156" s="492"/>
      <c r="D156" s="476"/>
      <c r="E156" s="537"/>
      <c r="F156" s="26">
        <f t="shared" ref="F156:AG156" si="78">IF(F153="",0,IF($B153="",0,IF($B153="介護従事者",VLOOKUP(F153,$D$39:$AE$58,27,FALSE),IF($B153="看護職員",VLOOKUP(F153,$D$39:$AE$58,27,FALSE),IF($B153="管理者",0,IF($B153="介護支援専門員",0,VLOOKUP(F153,$D$39:$AE$58,27,FALSE)))))))</f>
        <v>0</v>
      </c>
      <c r="G156" s="27">
        <f t="shared" si="78"/>
        <v>0</v>
      </c>
      <c r="H156" s="27">
        <f t="shared" si="78"/>
        <v>0</v>
      </c>
      <c r="I156" s="27">
        <f t="shared" si="78"/>
        <v>0</v>
      </c>
      <c r="J156" s="27">
        <f t="shared" si="78"/>
        <v>0</v>
      </c>
      <c r="K156" s="27">
        <f t="shared" si="78"/>
        <v>0</v>
      </c>
      <c r="L156" s="28">
        <f t="shared" si="78"/>
        <v>0</v>
      </c>
      <c r="M156" s="26">
        <f t="shared" si="78"/>
        <v>0</v>
      </c>
      <c r="N156" s="27">
        <f t="shared" si="78"/>
        <v>0</v>
      </c>
      <c r="O156" s="27">
        <f t="shared" si="78"/>
        <v>0</v>
      </c>
      <c r="P156" s="27">
        <f t="shared" si="78"/>
        <v>0</v>
      </c>
      <c r="Q156" s="27">
        <f t="shared" si="78"/>
        <v>0</v>
      </c>
      <c r="R156" s="27">
        <f t="shared" si="78"/>
        <v>0</v>
      </c>
      <c r="S156" s="28">
        <f t="shared" si="78"/>
        <v>0</v>
      </c>
      <c r="T156" s="26">
        <f t="shared" si="78"/>
        <v>0</v>
      </c>
      <c r="U156" s="27">
        <f t="shared" si="78"/>
        <v>0</v>
      </c>
      <c r="V156" s="27">
        <f t="shared" si="78"/>
        <v>0</v>
      </c>
      <c r="W156" s="27">
        <f t="shared" si="78"/>
        <v>0</v>
      </c>
      <c r="X156" s="27">
        <f t="shared" si="78"/>
        <v>0</v>
      </c>
      <c r="Y156" s="27">
        <f t="shared" si="78"/>
        <v>0</v>
      </c>
      <c r="Z156" s="28">
        <f t="shared" si="78"/>
        <v>0</v>
      </c>
      <c r="AA156" s="26">
        <f t="shared" si="78"/>
        <v>0</v>
      </c>
      <c r="AB156" s="27">
        <f t="shared" si="78"/>
        <v>0</v>
      </c>
      <c r="AC156" s="27">
        <f t="shared" si="78"/>
        <v>0</v>
      </c>
      <c r="AD156" s="27">
        <f t="shared" si="78"/>
        <v>0</v>
      </c>
      <c r="AE156" s="27">
        <f t="shared" si="78"/>
        <v>0</v>
      </c>
      <c r="AF156" s="27">
        <f t="shared" si="78"/>
        <v>0</v>
      </c>
      <c r="AG156" s="29">
        <f t="shared" si="78"/>
        <v>0</v>
      </c>
      <c r="AH156" s="524"/>
      <c r="AI156" s="534"/>
      <c r="AJ156" s="524"/>
      <c r="AK156" s="267"/>
    </row>
    <row r="157" spans="2:37" hidden="1" x14ac:dyDescent="0.15">
      <c r="B157" s="491"/>
      <c r="C157" s="492"/>
      <c r="D157" s="476"/>
      <c r="E157" s="478"/>
      <c r="F157" s="20">
        <f t="shared" ref="F157:AG157" si="79">IF(F153="",0,VLOOKUP(F153,$D$39:$AD$58,22,FALSE))</f>
        <v>0</v>
      </c>
      <c r="G157" s="21">
        <f t="shared" si="79"/>
        <v>0</v>
      </c>
      <c r="H157" s="21">
        <f t="shared" si="79"/>
        <v>0</v>
      </c>
      <c r="I157" s="21">
        <f t="shared" si="79"/>
        <v>0</v>
      </c>
      <c r="J157" s="21">
        <f t="shared" si="79"/>
        <v>0</v>
      </c>
      <c r="K157" s="21">
        <f t="shared" si="79"/>
        <v>0</v>
      </c>
      <c r="L157" s="31">
        <f t="shared" si="79"/>
        <v>0</v>
      </c>
      <c r="M157" s="20">
        <f t="shared" si="79"/>
        <v>0</v>
      </c>
      <c r="N157" s="21">
        <f t="shared" si="79"/>
        <v>0</v>
      </c>
      <c r="O157" s="21">
        <f t="shared" si="79"/>
        <v>0</v>
      </c>
      <c r="P157" s="21">
        <f t="shared" si="79"/>
        <v>0</v>
      </c>
      <c r="Q157" s="21">
        <f t="shared" si="79"/>
        <v>0</v>
      </c>
      <c r="R157" s="21">
        <f t="shared" si="79"/>
        <v>0</v>
      </c>
      <c r="S157" s="31">
        <f t="shared" si="79"/>
        <v>0</v>
      </c>
      <c r="T157" s="20">
        <f t="shared" si="79"/>
        <v>0</v>
      </c>
      <c r="U157" s="21">
        <f t="shared" si="79"/>
        <v>0</v>
      </c>
      <c r="V157" s="21">
        <f t="shared" si="79"/>
        <v>0</v>
      </c>
      <c r="W157" s="21">
        <f t="shared" si="79"/>
        <v>0</v>
      </c>
      <c r="X157" s="21">
        <f t="shared" si="79"/>
        <v>0</v>
      </c>
      <c r="Y157" s="21">
        <f t="shared" si="79"/>
        <v>0</v>
      </c>
      <c r="Z157" s="31">
        <f t="shared" si="79"/>
        <v>0</v>
      </c>
      <c r="AA157" s="20">
        <f t="shared" si="79"/>
        <v>0</v>
      </c>
      <c r="AB157" s="21">
        <f t="shared" si="79"/>
        <v>0</v>
      </c>
      <c r="AC157" s="21">
        <f t="shared" si="79"/>
        <v>0</v>
      </c>
      <c r="AD157" s="21">
        <f t="shared" si="79"/>
        <v>0</v>
      </c>
      <c r="AE157" s="21">
        <f t="shared" si="79"/>
        <v>0</v>
      </c>
      <c r="AF157" s="21">
        <f t="shared" si="79"/>
        <v>0</v>
      </c>
      <c r="AG157" s="32">
        <f t="shared" si="79"/>
        <v>0</v>
      </c>
      <c r="AH157" s="525"/>
      <c r="AI157" s="534"/>
      <c r="AJ157" s="525"/>
      <c r="AK157" s="267"/>
    </row>
    <row r="158" spans="2:37" hidden="1" x14ac:dyDescent="0.15">
      <c r="B158" s="580" t="str">
        <f>""&amp;B31</f>
        <v/>
      </c>
      <c r="C158" s="492"/>
      <c r="D158" s="476"/>
      <c r="E158" s="477"/>
      <c r="F158" s="104" t="str">
        <f>""&amp;F31</f>
        <v/>
      </c>
      <c r="G158" s="105" t="str">
        <f t="shared" ref="G158:AG158" si="80">""&amp;G31</f>
        <v/>
      </c>
      <c r="H158" s="105" t="str">
        <f t="shared" si="80"/>
        <v/>
      </c>
      <c r="I158" s="105" t="str">
        <f t="shared" si="80"/>
        <v/>
      </c>
      <c r="J158" s="105" t="str">
        <f t="shared" si="80"/>
        <v/>
      </c>
      <c r="K158" s="105" t="str">
        <f t="shared" si="80"/>
        <v/>
      </c>
      <c r="L158" s="107" t="str">
        <f t="shared" si="80"/>
        <v/>
      </c>
      <c r="M158" s="104" t="str">
        <f t="shared" si="80"/>
        <v/>
      </c>
      <c r="N158" s="105" t="str">
        <f t="shared" si="80"/>
        <v/>
      </c>
      <c r="O158" s="105" t="str">
        <f t="shared" si="80"/>
        <v/>
      </c>
      <c r="P158" s="105" t="str">
        <f t="shared" si="80"/>
        <v/>
      </c>
      <c r="Q158" s="105" t="str">
        <f t="shared" si="80"/>
        <v/>
      </c>
      <c r="R158" s="105" t="str">
        <f t="shared" si="80"/>
        <v/>
      </c>
      <c r="S158" s="107" t="str">
        <f t="shared" si="80"/>
        <v/>
      </c>
      <c r="T158" s="104" t="str">
        <f t="shared" si="80"/>
        <v/>
      </c>
      <c r="U158" s="105" t="str">
        <f t="shared" si="80"/>
        <v/>
      </c>
      <c r="V158" s="105" t="str">
        <f t="shared" si="80"/>
        <v/>
      </c>
      <c r="W158" s="105" t="str">
        <f t="shared" si="80"/>
        <v/>
      </c>
      <c r="X158" s="105" t="str">
        <f t="shared" si="80"/>
        <v/>
      </c>
      <c r="Y158" s="105" t="str">
        <f t="shared" si="80"/>
        <v/>
      </c>
      <c r="Z158" s="107" t="str">
        <f t="shared" si="80"/>
        <v/>
      </c>
      <c r="AA158" s="104" t="str">
        <f t="shared" si="80"/>
        <v/>
      </c>
      <c r="AB158" s="105" t="str">
        <f t="shared" si="80"/>
        <v/>
      </c>
      <c r="AC158" s="105" t="str">
        <f t="shared" si="80"/>
        <v/>
      </c>
      <c r="AD158" s="105" t="str">
        <f t="shared" si="80"/>
        <v/>
      </c>
      <c r="AE158" s="105" t="str">
        <f t="shared" si="80"/>
        <v/>
      </c>
      <c r="AF158" s="105" t="str">
        <f t="shared" si="80"/>
        <v/>
      </c>
      <c r="AG158" s="107" t="str">
        <f t="shared" si="80"/>
        <v/>
      </c>
      <c r="AH158" s="479">
        <f>SUM(F162:AG162)</f>
        <v>0</v>
      </c>
      <c r="AI158" s="534">
        <f>ROUNDDOWN(AH158/4,1)</f>
        <v>0</v>
      </c>
      <c r="AJ158" s="523" t="e">
        <f>ROUNDDOWN(AI158/AJ$9,1)</f>
        <v>#DIV/0!</v>
      </c>
      <c r="AK158" s="269"/>
    </row>
    <row r="159" spans="2:37" hidden="1" x14ac:dyDescent="0.15">
      <c r="B159" s="581"/>
      <c r="C159" s="492"/>
      <c r="D159" s="476"/>
      <c r="E159" s="537"/>
      <c r="F159" s="20">
        <f t="shared" ref="F159:AG159" si="81">IF(F158="",0,IF($B158="",0,IF($B158="管理者",0,IF($B158="介護支援専門員",0,VLOOKUP(F158,$D$39:$AE$58,27,FALSE)))))</f>
        <v>0</v>
      </c>
      <c r="G159" s="21">
        <f t="shared" si="81"/>
        <v>0</v>
      </c>
      <c r="H159" s="21">
        <f t="shared" si="81"/>
        <v>0</v>
      </c>
      <c r="I159" s="21">
        <f t="shared" si="81"/>
        <v>0</v>
      </c>
      <c r="J159" s="21">
        <f t="shared" si="81"/>
        <v>0</v>
      </c>
      <c r="K159" s="21">
        <f t="shared" si="81"/>
        <v>0</v>
      </c>
      <c r="L159" s="31">
        <f t="shared" si="81"/>
        <v>0</v>
      </c>
      <c r="M159" s="20">
        <f t="shared" si="81"/>
        <v>0</v>
      </c>
      <c r="N159" s="21">
        <f t="shared" si="81"/>
        <v>0</v>
      </c>
      <c r="O159" s="21">
        <f t="shared" si="81"/>
        <v>0</v>
      </c>
      <c r="P159" s="21">
        <f t="shared" si="81"/>
        <v>0</v>
      </c>
      <c r="Q159" s="21">
        <f t="shared" si="81"/>
        <v>0</v>
      </c>
      <c r="R159" s="21">
        <f t="shared" si="81"/>
        <v>0</v>
      </c>
      <c r="S159" s="31">
        <f t="shared" si="81"/>
        <v>0</v>
      </c>
      <c r="T159" s="20">
        <f t="shared" si="81"/>
        <v>0</v>
      </c>
      <c r="U159" s="21">
        <f t="shared" si="81"/>
        <v>0</v>
      </c>
      <c r="V159" s="21">
        <f t="shared" si="81"/>
        <v>0</v>
      </c>
      <c r="W159" s="21">
        <f t="shared" si="81"/>
        <v>0</v>
      </c>
      <c r="X159" s="21">
        <f t="shared" si="81"/>
        <v>0</v>
      </c>
      <c r="Y159" s="21">
        <f t="shared" si="81"/>
        <v>0</v>
      </c>
      <c r="Z159" s="31">
        <f t="shared" si="81"/>
        <v>0</v>
      </c>
      <c r="AA159" s="20">
        <f t="shared" si="81"/>
        <v>0</v>
      </c>
      <c r="AB159" s="21">
        <f t="shared" si="81"/>
        <v>0</v>
      </c>
      <c r="AC159" s="21">
        <f t="shared" si="81"/>
        <v>0</v>
      </c>
      <c r="AD159" s="21">
        <f t="shared" si="81"/>
        <v>0</v>
      </c>
      <c r="AE159" s="21">
        <f t="shared" si="81"/>
        <v>0</v>
      </c>
      <c r="AF159" s="21">
        <f t="shared" si="81"/>
        <v>0</v>
      </c>
      <c r="AG159" s="32">
        <f t="shared" si="81"/>
        <v>0</v>
      </c>
      <c r="AH159" s="479"/>
      <c r="AI159" s="534"/>
      <c r="AJ159" s="524"/>
      <c r="AK159" s="25"/>
    </row>
    <row r="160" spans="2:37" hidden="1" x14ac:dyDescent="0.15">
      <c r="B160" s="581"/>
      <c r="C160" s="492"/>
      <c r="D160" s="476"/>
      <c r="E160" s="537"/>
      <c r="F160" s="20"/>
      <c r="G160" s="21"/>
      <c r="H160" s="21"/>
      <c r="I160" s="21"/>
      <c r="J160" s="21"/>
      <c r="K160" s="21"/>
      <c r="L160" s="31"/>
      <c r="M160" s="20"/>
      <c r="N160" s="21"/>
      <c r="O160" s="21"/>
      <c r="P160" s="21"/>
      <c r="Q160" s="21"/>
      <c r="R160" s="21"/>
      <c r="S160" s="31"/>
      <c r="T160" s="20"/>
      <c r="U160" s="21"/>
      <c r="V160" s="21"/>
      <c r="W160" s="21"/>
      <c r="X160" s="21"/>
      <c r="Y160" s="21"/>
      <c r="Z160" s="31"/>
      <c r="AA160" s="20"/>
      <c r="AB160" s="21"/>
      <c r="AC160" s="21"/>
      <c r="AD160" s="21"/>
      <c r="AE160" s="21"/>
      <c r="AF160" s="21"/>
      <c r="AG160" s="32"/>
      <c r="AH160" s="479"/>
      <c r="AI160" s="534"/>
      <c r="AJ160" s="524"/>
      <c r="AK160" s="25"/>
    </row>
    <row r="161" spans="2:37" hidden="1" x14ac:dyDescent="0.15">
      <c r="B161" s="581"/>
      <c r="C161" s="492"/>
      <c r="D161" s="476"/>
      <c r="E161" s="537"/>
      <c r="F161" s="26">
        <f t="shared" ref="F161:AG161" si="82">IF(F158="",0,IF($B158="",0,IF($B158="介護従事者",VLOOKUP(F158,$D$39:$AE$58,27,FALSE),IF($B158="看護職員",VLOOKUP(F158,$D$39:$AE$58,27,FALSE),IF($B158="管理者",0,IF($B158="介護支援専門員",0,VLOOKUP(F158,$D$39:$AE$58,27,FALSE)))))))</f>
        <v>0</v>
      </c>
      <c r="G161" s="27">
        <f t="shared" si="82"/>
        <v>0</v>
      </c>
      <c r="H161" s="27">
        <f t="shared" si="82"/>
        <v>0</v>
      </c>
      <c r="I161" s="27">
        <f t="shared" si="82"/>
        <v>0</v>
      </c>
      <c r="J161" s="27">
        <f t="shared" si="82"/>
        <v>0</v>
      </c>
      <c r="K161" s="27">
        <f t="shared" si="82"/>
        <v>0</v>
      </c>
      <c r="L161" s="28">
        <f t="shared" si="82"/>
        <v>0</v>
      </c>
      <c r="M161" s="26">
        <f t="shared" si="82"/>
        <v>0</v>
      </c>
      <c r="N161" s="27">
        <f t="shared" si="82"/>
        <v>0</v>
      </c>
      <c r="O161" s="27">
        <f t="shared" si="82"/>
        <v>0</v>
      </c>
      <c r="P161" s="27">
        <f t="shared" si="82"/>
        <v>0</v>
      </c>
      <c r="Q161" s="27">
        <f t="shared" si="82"/>
        <v>0</v>
      </c>
      <c r="R161" s="27">
        <f t="shared" si="82"/>
        <v>0</v>
      </c>
      <c r="S161" s="28">
        <f t="shared" si="82"/>
        <v>0</v>
      </c>
      <c r="T161" s="26">
        <f t="shared" si="82"/>
        <v>0</v>
      </c>
      <c r="U161" s="27">
        <f t="shared" si="82"/>
        <v>0</v>
      </c>
      <c r="V161" s="27">
        <f t="shared" si="82"/>
        <v>0</v>
      </c>
      <c r="W161" s="27">
        <f t="shared" si="82"/>
        <v>0</v>
      </c>
      <c r="X161" s="27">
        <f t="shared" si="82"/>
        <v>0</v>
      </c>
      <c r="Y161" s="27">
        <f t="shared" si="82"/>
        <v>0</v>
      </c>
      <c r="Z161" s="28">
        <f t="shared" si="82"/>
        <v>0</v>
      </c>
      <c r="AA161" s="26">
        <f t="shared" si="82"/>
        <v>0</v>
      </c>
      <c r="AB161" s="27">
        <f t="shared" si="82"/>
        <v>0</v>
      </c>
      <c r="AC161" s="27">
        <f t="shared" si="82"/>
        <v>0</v>
      </c>
      <c r="AD161" s="27">
        <f t="shared" si="82"/>
        <v>0</v>
      </c>
      <c r="AE161" s="27">
        <f t="shared" si="82"/>
        <v>0</v>
      </c>
      <c r="AF161" s="27">
        <f t="shared" si="82"/>
        <v>0</v>
      </c>
      <c r="AG161" s="29">
        <f t="shared" si="82"/>
        <v>0</v>
      </c>
      <c r="AH161" s="479"/>
      <c r="AI161" s="534"/>
      <c r="AJ161" s="524"/>
      <c r="AK161" s="25"/>
    </row>
    <row r="162" spans="2:37" hidden="1" x14ac:dyDescent="0.15">
      <c r="B162" s="491"/>
      <c r="C162" s="492"/>
      <c r="D162" s="476"/>
      <c r="E162" s="478"/>
      <c r="F162" s="20">
        <f t="shared" ref="F162:AG162" si="83">IF(F158="",0,VLOOKUP(F158,$D$39:$AD$58,22,FALSE))</f>
        <v>0</v>
      </c>
      <c r="G162" s="21">
        <f t="shared" si="83"/>
        <v>0</v>
      </c>
      <c r="H162" s="21">
        <f t="shared" si="83"/>
        <v>0</v>
      </c>
      <c r="I162" s="21">
        <f t="shared" si="83"/>
        <v>0</v>
      </c>
      <c r="J162" s="21">
        <f t="shared" si="83"/>
        <v>0</v>
      </c>
      <c r="K162" s="21">
        <f t="shared" si="83"/>
        <v>0</v>
      </c>
      <c r="L162" s="31">
        <f t="shared" si="83"/>
        <v>0</v>
      </c>
      <c r="M162" s="20">
        <f t="shared" si="83"/>
        <v>0</v>
      </c>
      <c r="N162" s="21">
        <f t="shared" si="83"/>
        <v>0</v>
      </c>
      <c r="O162" s="21">
        <f t="shared" si="83"/>
        <v>0</v>
      </c>
      <c r="P162" s="21">
        <f t="shared" si="83"/>
        <v>0</v>
      </c>
      <c r="Q162" s="21">
        <f t="shared" si="83"/>
        <v>0</v>
      </c>
      <c r="R162" s="21">
        <f t="shared" si="83"/>
        <v>0</v>
      </c>
      <c r="S162" s="31">
        <f t="shared" si="83"/>
        <v>0</v>
      </c>
      <c r="T162" s="20">
        <f t="shared" si="83"/>
        <v>0</v>
      </c>
      <c r="U162" s="21">
        <f t="shared" si="83"/>
        <v>0</v>
      </c>
      <c r="V162" s="21">
        <f t="shared" si="83"/>
        <v>0</v>
      </c>
      <c r="W162" s="21">
        <f t="shared" si="83"/>
        <v>0</v>
      </c>
      <c r="X162" s="21">
        <f t="shared" si="83"/>
        <v>0</v>
      </c>
      <c r="Y162" s="21">
        <f t="shared" si="83"/>
        <v>0</v>
      </c>
      <c r="Z162" s="31">
        <f t="shared" si="83"/>
        <v>0</v>
      </c>
      <c r="AA162" s="20">
        <f t="shared" si="83"/>
        <v>0</v>
      </c>
      <c r="AB162" s="21">
        <f t="shared" si="83"/>
        <v>0</v>
      </c>
      <c r="AC162" s="21">
        <f t="shared" si="83"/>
        <v>0</v>
      </c>
      <c r="AD162" s="21">
        <f t="shared" si="83"/>
        <v>0</v>
      </c>
      <c r="AE162" s="21">
        <f t="shared" si="83"/>
        <v>0</v>
      </c>
      <c r="AF162" s="21">
        <f t="shared" si="83"/>
        <v>0</v>
      </c>
      <c r="AG162" s="32">
        <f t="shared" si="83"/>
        <v>0</v>
      </c>
      <c r="AH162" s="479"/>
      <c r="AI162" s="534"/>
      <c r="AJ162" s="525"/>
      <c r="AK162" s="33"/>
    </row>
    <row r="163" spans="2:37" ht="12.75" hidden="1" thickBot="1" x14ac:dyDescent="0.2">
      <c r="B163" s="580" t="str">
        <f>""&amp;B32</f>
        <v/>
      </c>
      <c r="C163" s="492"/>
      <c r="D163" s="476"/>
      <c r="E163" s="493"/>
      <c r="F163" s="169" t="str">
        <f>""&amp;F32</f>
        <v/>
      </c>
      <c r="G163" s="170" t="str">
        <f t="shared" ref="G163:AG163" si="84">""&amp;G32</f>
        <v/>
      </c>
      <c r="H163" s="170" t="str">
        <f t="shared" si="84"/>
        <v/>
      </c>
      <c r="I163" s="170" t="str">
        <f t="shared" si="84"/>
        <v/>
      </c>
      <c r="J163" s="170" t="str">
        <f t="shared" si="84"/>
        <v/>
      </c>
      <c r="K163" s="170" t="str">
        <f t="shared" si="84"/>
        <v/>
      </c>
      <c r="L163" s="171" t="str">
        <f t="shared" si="84"/>
        <v/>
      </c>
      <c r="M163" s="169" t="str">
        <f t="shared" si="84"/>
        <v/>
      </c>
      <c r="N163" s="170" t="str">
        <f t="shared" si="84"/>
        <v/>
      </c>
      <c r="O163" s="170" t="str">
        <f t="shared" si="84"/>
        <v/>
      </c>
      <c r="P163" s="170" t="str">
        <f t="shared" si="84"/>
        <v/>
      </c>
      <c r="Q163" s="170" t="str">
        <f t="shared" si="84"/>
        <v/>
      </c>
      <c r="R163" s="170" t="str">
        <f t="shared" si="84"/>
        <v/>
      </c>
      <c r="S163" s="171" t="str">
        <f t="shared" si="84"/>
        <v/>
      </c>
      <c r="T163" s="169" t="str">
        <f t="shared" si="84"/>
        <v/>
      </c>
      <c r="U163" s="170" t="str">
        <f t="shared" si="84"/>
        <v/>
      </c>
      <c r="V163" s="170" t="str">
        <f t="shared" si="84"/>
        <v/>
      </c>
      <c r="W163" s="170" t="str">
        <f t="shared" si="84"/>
        <v/>
      </c>
      <c r="X163" s="170" t="str">
        <f t="shared" si="84"/>
        <v/>
      </c>
      <c r="Y163" s="170" t="str">
        <f t="shared" si="84"/>
        <v/>
      </c>
      <c r="Z163" s="171" t="str">
        <f t="shared" si="84"/>
        <v/>
      </c>
      <c r="AA163" s="169" t="str">
        <f t="shared" si="84"/>
        <v/>
      </c>
      <c r="AB163" s="170" t="str">
        <f t="shared" si="84"/>
        <v/>
      </c>
      <c r="AC163" s="170" t="str">
        <f t="shared" si="84"/>
        <v/>
      </c>
      <c r="AD163" s="170" t="str">
        <f t="shared" si="84"/>
        <v/>
      </c>
      <c r="AE163" s="170" t="str">
        <f t="shared" si="84"/>
        <v/>
      </c>
      <c r="AF163" s="170" t="str">
        <f t="shared" si="84"/>
        <v/>
      </c>
      <c r="AG163" s="171" t="str">
        <f t="shared" si="84"/>
        <v/>
      </c>
      <c r="AH163" s="479">
        <f>SUM(F167:AG167)</f>
        <v>0</v>
      </c>
      <c r="AI163" s="534">
        <f>ROUNDDOWN(AH163/4,1)</f>
        <v>0</v>
      </c>
      <c r="AJ163" s="523" t="e">
        <f>ROUNDDOWN(AI163/AJ$9,1)</f>
        <v>#DIV/0!</v>
      </c>
      <c r="AK163" s="34"/>
    </row>
    <row r="164" spans="2:37" hidden="1" x14ac:dyDescent="0.15">
      <c r="B164" s="581"/>
      <c r="C164" s="492"/>
      <c r="D164" s="476"/>
      <c r="E164" s="531"/>
      <c r="F164" s="37">
        <f t="shared" ref="F164:AG164" si="85">IF(F163="",0,IF($B163="",0,IF($B163="管理者",0,IF($B163="介護支援専門員",0,VLOOKUP(F163,$D$39:$AE$58,27,FALSE)))))</f>
        <v>0</v>
      </c>
      <c r="G164" s="38">
        <f t="shared" si="85"/>
        <v>0</v>
      </c>
      <c r="H164" s="38">
        <f t="shared" si="85"/>
        <v>0</v>
      </c>
      <c r="I164" s="38">
        <f t="shared" si="85"/>
        <v>0</v>
      </c>
      <c r="J164" s="38">
        <f t="shared" si="85"/>
        <v>0</v>
      </c>
      <c r="K164" s="38">
        <f t="shared" si="85"/>
        <v>0</v>
      </c>
      <c r="L164" s="172">
        <f t="shared" si="85"/>
        <v>0</v>
      </c>
      <c r="M164" s="37">
        <f t="shared" si="85"/>
        <v>0</v>
      </c>
      <c r="N164" s="38">
        <f t="shared" si="85"/>
        <v>0</v>
      </c>
      <c r="O164" s="38">
        <f t="shared" si="85"/>
        <v>0</v>
      </c>
      <c r="P164" s="38">
        <f t="shared" si="85"/>
        <v>0</v>
      </c>
      <c r="Q164" s="38">
        <f t="shared" si="85"/>
        <v>0</v>
      </c>
      <c r="R164" s="38">
        <f t="shared" si="85"/>
        <v>0</v>
      </c>
      <c r="S164" s="172">
        <f t="shared" si="85"/>
        <v>0</v>
      </c>
      <c r="T164" s="37">
        <f t="shared" si="85"/>
        <v>0</v>
      </c>
      <c r="U164" s="38">
        <f t="shared" si="85"/>
        <v>0</v>
      </c>
      <c r="V164" s="38">
        <f t="shared" si="85"/>
        <v>0</v>
      </c>
      <c r="W164" s="38">
        <f t="shared" si="85"/>
        <v>0</v>
      </c>
      <c r="X164" s="38">
        <f t="shared" si="85"/>
        <v>0</v>
      </c>
      <c r="Y164" s="38">
        <f t="shared" si="85"/>
        <v>0</v>
      </c>
      <c r="Z164" s="172">
        <f t="shared" si="85"/>
        <v>0</v>
      </c>
      <c r="AA164" s="37">
        <f t="shared" si="85"/>
        <v>0</v>
      </c>
      <c r="AB164" s="38">
        <f t="shared" si="85"/>
        <v>0</v>
      </c>
      <c r="AC164" s="38">
        <f t="shared" si="85"/>
        <v>0</v>
      </c>
      <c r="AD164" s="38">
        <f t="shared" si="85"/>
        <v>0</v>
      </c>
      <c r="AE164" s="38">
        <f t="shared" si="85"/>
        <v>0</v>
      </c>
      <c r="AF164" s="38">
        <f t="shared" si="85"/>
        <v>0</v>
      </c>
      <c r="AG164" s="172">
        <f t="shared" si="85"/>
        <v>0</v>
      </c>
      <c r="AH164" s="479"/>
      <c r="AI164" s="534"/>
      <c r="AJ164" s="524"/>
      <c r="AK164" s="25"/>
    </row>
    <row r="165" spans="2:37" hidden="1" x14ac:dyDescent="0.15">
      <c r="B165" s="581"/>
      <c r="C165" s="529"/>
      <c r="D165" s="530"/>
      <c r="E165" s="531"/>
      <c r="F165" s="20"/>
      <c r="G165" s="21"/>
      <c r="H165" s="21"/>
      <c r="I165" s="21"/>
      <c r="J165" s="21"/>
      <c r="K165" s="21"/>
      <c r="L165" s="31"/>
      <c r="M165" s="20"/>
      <c r="N165" s="21"/>
      <c r="O165" s="21"/>
      <c r="P165" s="21"/>
      <c r="Q165" s="21"/>
      <c r="R165" s="21"/>
      <c r="S165" s="31"/>
      <c r="T165" s="20"/>
      <c r="U165" s="21"/>
      <c r="V165" s="21"/>
      <c r="W165" s="21"/>
      <c r="X165" s="21"/>
      <c r="Y165" s="21"/>
      <c r="Z165" s="31"/>
      <c r="AA165" s="20"/>
      <c r="AB165" s="21"/>
      <c r="AC165" s="21"/>
      <c r="AD165" s="21"/>
      <c r="AE165" s="21"/>
      <c r="AF165" s="21"/>
      <c r="AG165" s="31"/>
      <c r="AH165" s="479"/>
      <c r="AI165" s="534"/>
      <c r="AJ165" s="524"/>
      <c r="AK165" s="25"/>
    </row>
    <row r="166" spans="2:37" hidden="1" x14ac:dyDescent="0.15">
      <c r="B166" s="581"/>
      <c r="C166" s="529"/>
      <c r="D166" s="530"/>
      <c r="E166" s="531"/>
      <c r="F166" s="26">
        <f t="shared" ref="F166:AG166" si="86">IF(F163="",0,IF($B163="",0,IF($B163="介護従事者",VLOOKUP(F163,$D$39:$AE$58,27,FALSE),IF($B163="看護職員",VLOOKUP(F163,$D$39:$AE$58,27,FALSE),IF($B163="管理者",0,IF($B163="介護支援専門員",0,VLOOKUP(F163,$D$39:$AE$58,27,FALSE)))))))</f>
        <v>0</v>
      </c>
      <c r="G166" s="27">
        <f t="shared" si="86"/>
        <v>0</v>
      </c>
      <c r="H166" s="27">
        <f t="shared" si="86"/>
        <v>0</v>
      </c>
      <c r="I166" s="27">
        <f t="shared" si="86"/>
        <v>0</v>
      </c>
      <c r="J166" s="27">
        <f t="shared" si="86"/>
        <v>0</v>
      </c>
      <c r="K166" s="27">
        <f t="shared" si="86"/>
        <v>0</v>
      </c>
      <c r="L166" s="28">
        <f t="shared" si="86"/>
        <v>0</v>
      </c>
      <c r="M166" s="26">
        <f t="shared" si="86"/>
        <v>0</v>
      </c>
      <c r="N166" s="27">
        <f t="shared" si="86"/>
        <v>0</v>
      </c>
      <c r="O166" s="27">
        <f t="shared" si="86"/>
        <v>0</v>
      </c>
      <c r="P166" s="27">
        <f t="shared" si="86"/>
        <v>0</v>
      </c>
      <c r="Q166" s="27">
        <f t="shared" si="86"/>
        <v>0</v>
      </c>
      <c r="R166" s="27">
        <f t="shared" si="86"/>
        <v>0</v>
      </c>
      <c r="S166" s="28">
        <f t="shared" si="86"/>
        <v>0</v>
      </c>
      <c r="T166" s="26">
        <f t="shared" si="86"/>
        <v>0</v>
      </c>
      <c r="U166" s="27">
        <f t="shared" si="86"/>
        <v>0</v>
      </c>
      <c r="V166" s="27">
        <f t="shared" si="86"/>
        <v>0</v>
      </c>
      <c r="W166" s="27">
        <f t="shared" si="86"/>
        <v>0</v>
      </c>
      <c r="X166" s="27">
        <f t="shared" si="86"/>
        <v>0</v>
      </c>
      <c r="Y166" s="27">
        <f t="shared" si="86"/>
        <v>0</v>
      </c>
      <c r="Z166" s="28">
        <f t="shared" si="86"/>
        <v>0</v>
      </c>
      <c r="AA166" s="26">
        <f t="shared" si="86"/>
        <v>0</v>
      </c>
      <c r="AB166" s="27">
        <f t="shared" si="86"/>
        <v>0</v>
      </c>
      <c r="AC166" s="27">
        <f t="shared" si="86"/>
        <v>0</v>
      </c>
      <c r="AD166" s="27">
        <f t="shared" si="86"/>
        <v>0</v>
      </c>
      <c r="AE166" s="27">
        <f t="shared" si="86"/>
        <v>0</v>
      </c>
      <c r="AF166" s="27">
        <f t="shared" si="86"/>
        <v>0</v>
      </c>
      <c r="AG166" s="28">
        <f t="shared" si="86"/>
        <v>0</v>
      </c>
      <c r="AH166" s="479"/>
      <c r="AI166" s="534"/>
      <c r="AJ166" s="524"/>
      <c r="AK166" s="25"/>
    </row>
    <row r="167" spans="2:37" ht="12.75" hidden="1" thickBot="1" x14ac:dyDescent="0.2">
      <c r="B167" s="491"/>
      <c r="C167" s="496"/>
      <c r="D167" s="497"/>
      <c r="E167" s="532"/>
      <c r="F167" s="20">
        <f t="shared" ref="F167:AG167" si="87">IF(F163="",0,VLOOKUP(F163,$D$39:$AD$58,22,FALSE))</f>
        <v>0</v>
      </c>
      <c r="G167" s="21">
        <f t="shared" si="87"/>
        <v>0</v>
      </c>
      <c r="H167" s="21">
        <f t="shared" si="87"/>
        <v>0</v>
      </c>
      <c r="I167" s="21">
        <f t="shared" si="87"/>
        <v>0</v>
      </c>
      <c r="J167" s="21">
        <f t="shared" si="87"/>
        <v>0</v>
      </c>
      <c r="K167" s="21">
        <f t="shared" si="87"/>
        <v>0</v>
      </c>
      <c r="L167" s="31">
        <f t="shared" si="87"/>
        <v>0</v>
      </c>
      <c r="M167" s="20">
        <f t="shared" si="87"/>
        <v>0</v>
      </c>
      <c r="N167" s="21">
        <f t="shared" si="87"/>
        <v>0</v>
      </c>
      <c r="O167" s="21">
        <f t="shared" si="87"/>
        <v>0</v>
      </c>
      <c r="P167" s="21">
        <f t="shared" si="87"/>
        <v>0</v>
      </c>
      <c r="Q167" s="21">
        <f t="shared" si="87"/>
        <v>0</v>
      </c>
      <c r="R167" s="21">
        <f t="shared" si="87"/>
        <v>0</v>
      </c>
      <c r="S167" s="31">
        <f t="shared" si="87"/>
        <v>0</v>
      </c>
      <c r="T167" s="20">
        <f t="shared" si="87"/>
        <v>0</v>
      </c>
      <c r="U167" s="21">
        <f t="shared" si="87"/>
        <v>0</v>
      </c>
      <c r="V167" s="21">
        <f t="shared" si="87"/>
        <v>0</v>
      </c>
      <c r="W167" s="21">
        <f t="shared" si="87"/>
        <v>0</v>
      </c>
      <c r="X167" s="21">
        <f t="shared" si="87"/>
        <v>0</v>
      </c>
      <c r="Y167" s="21">
        <f t="shared" si="87"/>
        <v>0</v>
      </c>
      <c r="Z167" s="31">
        <f t="shared" si="87"/>
        <v>0</v>
      </c>
      <c r="AA167" s="20">
        <f t="shared" si="87"/>
        <v>0</v>
      </c>
      <c r="AB167" s="21">
        <f t="shared" si="87"/>
        <v>0</v>
      </c>
      <c r="AC167" s="21">
        <f t="shared" si="87"/>
        <v>0</v>
      </c>
      <c r="AD167" s="21">
        <f t="shared" si="87"/>
        <v>0</v>
      </c>
      <c r="AE167" s="21">
        <f t="shared" si="87"/>
        <v>0</v>
      </c>
      <c r="AF167" s="21">
        <f t="shared" si="87"/>
        <v>0</v>
      </c>
      <c r="AG167" s="31">
        <f t="shared" si="87"/>
        <v>0</v>
      </c>
      <c r="AH167" s="533"/>
      <c r="AI167" s="535"/>
      <c r="AJ167" s="536"/>
      <c r="AK167" s="56"/>
    </row>
    <row r="168" spans="2:37" ht="12.75" hidden="1" thickBot="1" x14ac:dyDescent="0.2">
      <c r="B168" s="513" t="s">
        <v>72</v>
      </c>
      <c r="C168" s="514"/>
      <c r="D168" s="514"/>
      <c r="E168" s="515"/>
      <c r="F168" s="136">
        <f t="shared" ref="F168:AG168" si="88">F69+F74+F79+F84++F89+F94+F99+F104+F109+F114+F119+F124+F129+F134+F139+F144+F149+F154+F159+F164</f>
        <v>0</v>
      </c>
      <c r="G168" s="136">
        <f t="shared" si="88"/>
        <v>0</v>
      </c>
      <c r="H168" s="136">
        <f t="shared" si="88"/>
        <v>0</v>
      </c>
      <c r="I168" s="136">
        <f t="shared" si="88"/>
        <v>0</v>
      </c>
      <c r="J168" s="136">
        <f t="shared" si="88"/>
        <v>0</v>
      </c>
      <c r="K168" s="136">
        <f t="shared" si="88"/>
        <v>0</v>
      </c>
      <c r="L168" s="136">
        <f t="shared" si="88"/>
        <v>0</v>
      </c>
      <c r="M168" s="136">
        <f t="shared" si="88"/>
        <v>0</v>
      </c>
      <c r="N168" s="136">
        <f t="shared" si="88"/>
        <v>0</v>
      </c>
      <c r="O168" s="136">
        <f t="shared" si="88"/>
        <v>0</v>
      </c>
      <c r="P168" s="136">
        <f t="shared" si="88"/>
        <v>0</v>
      </c>
      <c r="Q168" s="136">
        <f t="shared" si="88"/>
        <v>0</v>
      </c>
      <c r="R168" s="136">
        <f t="shared" si="88"/>
        <v>0</v>
      </c>
      <c r="S168" s="136">
        <f t="shared" si="88"/>
        <v>0</v>
      </c>
      <c r="T168" s="136">
        <f t="shared" si="88"/>
        <v>0</v>
      </c>
      <c r="U168" s="136">
        <f t="shared" si="88"/>
        <v>0</v>
      </c>
      <c r="V168" s="136">
        <f t="shared" si="88"/>
        <v>0</v>
      </c>
      <c r="W168" s="136">
        <f t="shared" si="88"/>
        <v>0</v>
      </c>
      <c r="X168" s="136">
        <f t="shared" si="88"/>
        <v>0</v>
      </c>
      <c r="Y168" s="136">
        <f t="shared" si="88"/>
        <v>0</v>
      </c>
      <c r="Z168" s="136">
        <f t="shared" si="88"/>
        <v>0</v>
      </c>
      <c r="AA168" s="136">
        <f t="shared" si="88"/>
        <v>0</v>
      </c>
      <c r="AB168" s="136">
        <f t="shared" si="88"/>
        <v>0</v>
      </c>
      <c r="AC168" s="136">
        <f t="shared" si="88"/>
        <v>0</v>
      </c>
      <c r="AD168" s="136">
        <f t="shared" si="88"/>
        <v>0</v>
      </c>
      <c r="AE168" s="136">
        <f t="shared" si="88"/>
        <v>0</v>
      </c>
      <c r="AF168" s="136">
        <f t="shared" si="88"/>
        <v>0</v>
      </c>
      <c r="AG168" s="136">
        <f t="shared" si="88"/>
        <v>0</v>
      </c>
      <c r="AH168" s="84">
        <f>SUM(F168:AG168)</f>
        <v>0</v>
      </c>
      <c r="AI168" s="516" t="s">
        <v>81</v>
      </c>
      <c r="AJ168" s="517"/>
      <c r="AK168" s="63" t="e">
        <f>ROUNDDOWN((AH168*5)/(28*AJ64),1)</f>
        <v>#DIV/0!</v>
      </c>
    </row>
    <row r="169" spans="2:37" ht="14.25" hidden="1" thickBot="1" x14ac:dyDescent="0.2">
      <c r="B169" s="518" t="s">
        <v>32</v>
      </c>
      <c r="C169" s="519"/>
      <c r="D169" s="519"/>
      <c r="E169" s="520"/>
      <c r="F169" s="108"/>
      <c r="G169" s="109"/>
      <c r="H169" s="109"/>
      <c r="I169" s="109"/>
      <c r="J169" s="109"/>
      <c r="K169" s="109"/>
      <c r="L169" s="112"/>
      <c r="M169" s="108"/>
      <c r="N169" s="109"/>
      <c r="O169" s="109"/>
      <c r="P169" s="109"/>
      <c r="Q169" s="109"/>
      <c r="R169" s="109"/>
      <c r="S169" s="110"/>
      <c r="T169" s="108"/>
      <c r="U169" s="109"/>
      <c r="V169" s="109"/>
      <c r="W169" s="109"/>
      <c r="X169" s="109"/>
      <c r="Y169" s="109"/>
      <c r="Z169" s="110"/>
      <c r="AA169" s="111"/>
      <c r="AB169" s="109"/>
      <c r="AC169" s="109"/>
      <c r="AD169" s="109"/>
      <c r="AE169" s="109"/>
      <c r="AF169" s="109"/>
      <c r="AG169" s="112"/>
      <c r="AH169" s="521" t="s">
        <v>33</v>
      </c>
      <c r="AI169" s="516"/>
      <c r="AJ169" s="522"/>
      <c r="AK169" s="113"/>
    </row>
    <row r="170" spans="2:37" ht="12.75" hidden="1" thickBot="1" x14ac:dyDescent="0.2">
      <c r="B170" s="507" t="s">
        <v>75</v>
      </c>
      <c r="C170" s="508"/>
      <c r="D170" s="508"/>
      <c r="E170" s="509"/>
      <c r="F170" s="133"/>
      <c r="G170" s="134"/>
      <c r="H170" s="134"/>
      <c r="I170" s="134"/>
      <c r="J170" s="134"/>
      <c r="K170" s="134"/>
      <c r="L170" s="135"/>
      <c r="M170" s="133"/>
      <c r="N170" s="134"/>
      <c r="O170" s="134"/>
      <c r="P170" s="134"/>
      <c r="Q170" s="134"/>
      <c r="R170" s="134"/>
      <c r="S170" s="135"/>
      <c r="T170" s="133"/>
      <c r="U170" s="134"/>
      <c r="V170" s="134"/>
      <c r="W170" s="134"/>
      <c r="X170" s="134"/>
      <c r="Y170" s="134"/>
      <c r="Z170" s="135"/>
      <c r="AA170" s="133"/>
      <c r="AB170" s="134"/>
      <c r="AC170" s="134"/>
      <c r="AD170" s="134"/>
      <c r="AE170" s="134"/>
      <c r="AF170" s="134"/>
      <c r="AG170" s="135"/>
      <c r="AH170" s="510"/>
      <c r="AI170" s="511"/>
      <c r="AJ170" s="511"/>
      <c r="AK170" s="512"/>
    </row>
    <row r="171" spans="2:37" ht="12.75" hidden="1" thickBot="1" x14ac:dyDescent="0.2">
      <c r="B171" s="507" t="s">
        <v>74</v>
      </c>
      <c r="C171" s="508"/>
      <c r="D171" s="508"/>
      <c r="E171" s="509"/>
      <c r="F171" s="133"/>
      <c r="G171" s="134"/>
      <c r="H171" s="134"/>
      <c r="I171" s="134"/>
      <c r="J171" s="134"/>
      <c r="K171" s="134"/>
      <c r="L171" s="135"/>
      <c r="M171" s="133"/>
      <c r="N171" s="134"/>
      <c r="O171" s="134"/>
      <c r="P171" s="134"/>
      <c r="Q171" s="134"/>
      <c r="R171" s="134"/>
      <c r="S171" s="135"/>
      <c r="T171" s="133"/>
      <c r="U171" s="134"/>
      <c r="V171" s="134"/>
      <c r="W171" s="134"/>
      <c r="X171" s="134"/>
      <c r="Y171" s="134"/>
      <c r="Z171" s="135"/>
      <c r="AA171" s="133"/>
      <c r="AB171" s="134"/>
      <c r="AC171" s="134"/>
      <c r="AD171" s="134"/>
      <c r="AE171" s="134"/>
      <c r="AF171" s="134"/>
      <c r="AG171" s="135"/>
      <c r="AH171" s="510"/>
      <c r="AI171" s="511"/>
      <c r="AJ171" s="511"/>
      <c r="AK171" s="512"/>
    </row>
    <row r="172" spans="2:37" hidden="1" x14ac:dyDescent="0.15"/>
    <row r="173" spans="2:37" hidden="1" x14ac:dyDescent="0.15"/>
    <row r="174" spans="2:37" hidden="1" x14ac:dyDescent="0.15"/>
  </sheetData>
  <sheetProtection selectLockedCells="1"/>
  <mergeCells count="232">
    <mergeCell ref="B171:E171"/>
    <mergeCell ref="AH171:AK171"/>
    <mergeCell ref="B168:E168"/>
    <mergeCell ref="AI168:AJ168"/>
    <mergeCell ref="B169:E169"/>
    <mergeCell ref="AH169:AJ169"/>
    <mergeCell ref="B170:E170"/>
    <mergeCell ref="AH170:AK170"/>
    <mergeCell ref="B163:B167"/>
    <mergeCell ref="C163:C167"/>
    <mergeCell ref="D163:D167"/>
    <mergeCell ref="E163:E167"/>
    <mergeCell ref="AH163:AH167"/>
    <mergeCell ref="AI163:AI167"/>
    <mergeCell ref="AJ163:AJ167"/>
    <mergeCell ref="B158:B162"/>
    <mergeCell ref="C158:C162"/>
    <mergeCell ref="AI153:AI157"/>
    <mergeCell ref="AJ153:AJ157"/>
    <mergeCell ref="B148:B152"/>
    <mergeCell ref="C148:C152"/>
    <mergeCell ref="D148:D152"/>
    <mergeCell ref="E148:E152"/>
    <mergeCell ref="AH148:AH152"/>
    <mergeCell ref="AI148:AI152"/>
    <mergeCell ref="D158:D162"/>
    <mergeCell ref="E158:E162"/>
    <mergeCell ref="AH158:AH162"/>
    <mergeCell ref="AI158:AI162"/>
    <mergeCell ref="AJ148:AJ152"/>
    <mergeCell ref="B153:B157"/>
    <mergeCell ref="C153:C157"/>
    <mergeCell ref="D153:D157"/>
    <mergeCell ref="E153:E157"/>
    <mergeCell ref="AH153:AH157"/>
    <mergeCell ref="AJ158:AJ162"/>
    <mergeCell ref="B143:B147"/>
    <mergeCell ref="C143:C147"/>
    <mergeCell ref="D143:D147"/>
    <mergeCell ref="E143:E147"/>
    <mergeCell ref="AH143:AH147"/>
    <mergeCell ref="AI143:AI147"/>
    <mergeCell ref="AJ143:AJ147"/>
    <mergeCell ref="B138:B142"/>
    <mergeCell ref="C138:C142"/>
    <mergeCell ref="AI133:AI137"/>
    <mergeCell ref="AJ133:AJ137"/>
    <mergeCell ref="B128:B132"/>
    <mergeCell ref="C128:C132"/>
    <mergeCell ref="D128:D132"/>
    <mergeCell ref="E128:E132"/>
    <mergeCell ref="AH128:AH132"/>
    <mergeCell ref="AI128:AI132"/>
    <mergeCell ref="D138:D142"/>
    <mergeCell ref="E138:E142"/>
    <mergeCell ref="AH138:AH142"/>
    <mergeCell ref="AI138:AI142"/>
    <mergeCell ref="AJ128:AJ132"/>
    <mergeCell ref="B133:B137"/>
    <mergeCell ref="C133:C137"/>
    <mergeCell ref="D133:D137"/>
    <mergeCell ref="E133:E137"/>
    <mergeCell ref="AH133:AH137"/>
    <mergeCell ref="AJ138:AJ142"/>
    <mergeCell ref="B123:B127"/>
    <mergeCell ref="C123:C127"/>
    <mergeCell ref="D123:D127"/>
    <mergeCell ref="E123:E127"/>
    <mergeCell ref="AH123:AH127"/>
    <mergeCell ref="AI123:AI127"/>
    <mergeCell ref="AJ123:AJ127"/>
    <mergeCell ref="B118:B122"/>
    <mergeCell ref="C118:C122"/>
    <mergeCell ref="AI113:AI117"/>
    <mergeCell ref="AJ113:AJ117"/>
    <mergeCell ref="B108:B112"/>
    <mergeCell ref="C108:C112"/>
    <mergeCell ref="D108:D112"/>
    <mergeCell ref="E108:E112"/>
    <mergeCell ref="AH108:AH112"/>
    <mergeCell ref="AI108:AI112"/>
    <mergeCell ref="D118:D122"/>
    <mergeCell ref="E118:E122"/>
    <mergeCell ref="AH118:AH122"/>
    <mergeCell ref="AI118:AI122"/>
    <mergeCell ref="AJ108:AJ112"/>
    <mergeCell ref="B113:B117"/>
    <mergeCell ref="C113:C117"/>
    <mergeCell ref="D113:D117"/>
    <mergeCell ref="E113:E117"/>
    <mergeCell ref="AH113:AH117"/>
    <mergeCell ref="AJ118:AJ122"/>
    <mergeCell ref="B103:B107"/>
    <mergeCell ref="C103:C107"/>
    <mergeCell ref="D103:D107"/>
    <mergeCell ref="E103:E107"/>
    <mergeCell ref="AH103:AH107"/>
    <mergeCell ref="AI103:AI107"/>
    <mergeCell ref="AJ103:AJ107"/>
    <mergeCell ref="B98:B102"/>
    <mergeCell ref="C98:C102"/>
    <mergeCell ref="AI93:AI97"/>
    <mergeCell ref="AJ93:AJ97"/>
    <mergeCell ref="B88:B92"/>
    <mergeCell ref="C88:C92"/>
    <mergeCell ref="D88:D92"/>
    <mergeCell ref="E88:E92"/>
    <mergeCell ref="AH88:AH92"/>
    <mergeCell ref="AI88:AI92"/>
    <mergeCell ref="D98:D102"/>
    <mergeCell ref="E98:E102"/>
    <mergeCell ref="AH98:AH102"/>
    <mergeCell ref="AI98:AI102"/>
    <mergeCell ref="AJ88:AJ92"/>
    <mergeCell ref="B93:B97"/>
    <mergeCell ref="C93:C97"/>
    <mergeCell ref="D93:D97"/>
    <mergeCell ref="E93:E97"/>
    <mergeCell ref="AH93:AH97"/>
    <mergeCell ref="AJ98:AJ102"/>
    <mergeCell ref="B83:B87"/>
    <mergeCell ref="C83:C87"/>
    <mergeCell ref="D83:D87"/>
    <mergeCell ref="E83:E87"/>
    <mergeCell ref="AH83:AH87"/>
    <mergeCell ref="AI83:AI87"/>
    <mergeCell ref="AJ83:AJ87"/>
    <mergeCell ref="B78:B82"/>
    <mergeCell ref="C78:C82"/>
    <mergeCell ref="AJ68:AJ72"/>
    <mergeCell ref="B73:B77"/>
    <mergeCell ref="C73:C77"/>
    <mergeCell ref="D73:D77"/>
    <mergeCell ref="E73:E77"/>
    <mergeCell ref="AH73:AH77"/>
    <mergeCell ref="AI73:AI77"/>
    <mergeCell ref="AJ73:AJ77"/>
    <mergeCell ref="D78:D82"/>
    <mergeCell ref="E78:E82"/>
    <mergeCell ref="AH78:AH82"/>
    <mergeCell ref="AI78:AI82"/>
    <mergeCell ref="AH68:AH72"/>
    <mergeCell ref="AI68:AI72"/>
    <mergeCell ref="AJ78:AJ82"/>
    <mergeCell ref="U57:V57"/>
    <mergeCell ref="Y57:Z57"/>
    <mergeCell ref="AD57:AE57"/>
    <mergeCell ref="U58:V58"/>
    <mergeCell ref="Y58:Z58"/>
    <mergeCell ref="AD58:AE58"/>
    <mergeCell ref="B68:B72"/>
    <mergeCell ref="C68:C72"/>
    <mergeCell ref="D68:D72"/>
    <mergeCell ref="E68:E72"/>
    <mergeCell ref="Y53:Z53"/>
    <mergeCell ref="AD53:AE53"/>
    <mergeCell ref="Y54:Z54"/>
    <mergeCell ref="AD54:AE54"/>
    <mergeCell ref="Y55:Z55"/>
    <mergeCell ref="AD55:AE55"/>
    <mergeCell ref="U56:V56"/>
    <mergeCell ref="Y56:Z56"/>
    <mergeCell ref="AD56:AE56"/>
    <mergeCell ref="Y49:Z49"/>
    <mergeCell ref="AD49:AE49"/>
    <mergeCell ref="Y50:Z50"/>
    <mergeCell ref="AD50:AE50"/>
    <mergeCell ref="U51:V51"/>
    <mergeCell ref="Y51:Z51"/>
    <mergeCell ref="AD51:AE51"/>
    <mergeCell ref="Y52:Z52"/>
    <mergeCell ref="AD52:AE52"/>
    <mergeCell ref="U45:V45"/>
    <mergeCell ref="Y45:Z45"/>
    <mergeCell ref="AD45:AE45"/>
    <mergeCell ref="U46:V46"/>
    <mergeCell ref="Y46:Z46"/>
    <mergeCell ref="AD46:AE46"/>
    <mergeCell ref="Y47:Z47"/>
    <mergeCell ref="AD47:AE47"/>
    <mergeCell ref="Y48:Z48"/>
    <mergeCell ref="AD48:AE48"/>
    <mergeCell ref="U42:V42"/>
    <mergeCell ref="Y42:Z42"/>
    <mergeCell ref="AD42:AE42"/>
    <mergeCell ref="U43:V43"/>
    <mergeCell ref="Y43:Z43"/>
    <mergeCell ref="AD43:AE43"/>
    <mergeCell ref="U44:V44"/>
    <mergeCell ref="Y44:Z44"/>
    <mergeCell ref="AD44:AE44"/>
    <mergeCell ref="U39:V39"/>
    <mergeCell ref="Y39:Z39"/>
    <mergeCell ref="AD39:AE39"/>
    <mergeCell ref="U40:V40"/>
    <mergeCell ref="Y40:Z40"/>
    <mergeCell ref="AD40:AE40"/>
    <mergeCell ref="U41:V41"/>
    <mergeCell ref="Y41:Z41"/>
    <mergeCell ref="AD41:AE41"/>
    <mergeCell ref="B33:E33"/>
    <mergeCell ref="AI33:AJ33"/>
    <mergeCell ref="B34:E34"/>
    <mergeCell ref="AH34:AJ34"/>
    <mergeCell ref="B35:E35"/>
    <mergeCell ref="AH35:AK35"/>
    <mergeCell ref="B36:E36"/>
    <mergeCell ref="AH36:AK36"/>
    <mergeCell ref="F38:N38"/>
    <mergeCell ref="O38:T38"/>
    <mergeCell ref="X38:AA38"/>
    <mergeCell ref="AB38:AG38"/>
    <mergeCell ref="K7:N7"/>
    <mergeCell ref="P7:Q7"/>
    <mergeCell ref="AJ7:AK8"/>
    <mergeCell ref="B8:P8"/>
    <mergeCell ref="Y8:AI8"/>
    <mergeCell ref="C9:E9"/>
    <mergeCell ref="AH9:AI9"/>
    <mergeCell ref="AJ9:AK9"/>
    <mergeCell ref="B10:B12"/>
    <mergeCell ref="C10:C12"/>
    <mergeCell ref="D10:D12"/>
    <mergeCell ref="E10:E12"/>
    <mergeCell ref="F10:L10"/>
    <mergeCell ref="M10:S10"/>
    <mergeCell ref="T10:Z10"/>
    <mergeCell ref="AA10:AG10"/>
    <mergeCell ref="AH10:AH12"/>
    <mergeCell ref="AI10:AI12"/>
    <mergeCell ref="AJ10:AJ12"/>
    <mergeCell ref="AK10:AK12"/>
  </mergeCells>
  <phoneticPr fontId="3"/>
  <dataValidations count="17">
    <dataValidation type="list" allowBlank="1" showInputMessage="1" showErrorMessage="1" sqref="AK34 AK169">
      <formula1>"事業所内,オンコール体制"</formula1>
    </dataValidation>
    <dataValidation type="list" allowBlank="1" showInputMessage="1" showErrorMessage="1" sqref="M39:M58 H39:H58 R39:R58">
      <formula1>"0,15,30,45"</formula1>
    </dataValidation>
    <dataValidation type="textLength" allowBlank="1" showInputMessage="1" showErrorMessage="1" error="2文字以内で設定してください" sqref="D39:D58">
      <formula1>1</formula1>
      <formula2>2</formula2>
    </dataValidation>
    <dataValidation type="list" allowBlank="1" showInputMessage="1" showErrorMessage="1" sqref="F39:F58">
      <formula1>"0,1,2,3,4,5,6,7,8,9,10,11,12,13,14,15,16,17,18,19,20,21,22,23"</formula1>
    </dataValidation>
    <dataValidation type="list" allowBlank="1" showInputMessage="1" showErrorMessage="1" sqref="K39:K58">
      <formula1>"1,2,3,4,5,6,7,8,9,10,11,12,13,14,15,16,17,18,19,20,21,22,23,24"</formula1>
    </dataValidation>
    <dataValidation type="list" operator="greaterThanOrEqual" allowBlank="1" showInputMessage="1" showErrorMessage="1" sqref="P39:P58">
      <formula1>"0,1,2"</formula1>
    </dataValidation>
    <dataValidation type="list" allowBlank="1" showInputMessage="1" showErrorMessage="1" sqref="F158:AG158 F68:AG68 F163:AG163 F138:AG138 F73:AG73 F78:AG78 F88:AG88 F93:AG93 F98:AG98 F103:AG103 F108:AG108 F113:AG113 F118:AG118 F83:AG83 F128:AG128 F123:AG123 F133:AG133 F143:AG143 F148:AG148 F153:AG153 F22:AG32">
      <formula1>$D$38:$D$58</formula1>
    </dataValidation>
    <dataValidation type="list" allowBlank="1" showInputMessage="1" showErrorMessage="1" sqref="B68:B167 B13:B32">
      <formula1>"管理者,介護支援専門員,介護従事者,看護職員"</formula1>
    </dataValidation>
    <dataValidation type="list" allowBlank="1" showInputMessage="1" showErrorMessage="1" promptTitle="曜日の設定" prompt="当該月の１日の曜日を選んでください_x000a__x000a_" sqref="F12">
      <formula1>"月,火,水,木,金,土,日"</formula1>
    </dataValidation>
    <dataValidation type="list" allowBlank="1" showInputMessage="1" showErrorMessage="1" sqref="C13:C32 C68:C167">
      <formula1>"常,非"</formula1>
    </dataValidation>
    <dataValidation type="list" allowBlank="1" showInputMessage="1" showErrorMessage="1" sqref="D13:D32 D68:D167">
      <formula1>"専,兼"</formula1>
    </dataValidation>
    <dataValidation type="decimal" allowBlank="1" showInputMessage="1" showErrorMessage="1" error="32時間以上40時間以下としてください。" sqref="AJ9:AK9">
      <formula1>32</formula1>
      <formula2>40</formula2>
    </dataValidation>
    <dataValidation allowBlank="1" showInputMessage="1" showErrorMessage="1" promptTitle="事業所名" sqref="Y8:AI8"/>
    <dataValidation type="list" allowBlank="1" showInputMessage="1" showErrorMessage="1" promptTitle="日中の勤務時間帯の入力" prompt="事業所ごとに設定されている「夜間及び深夜の時間帯以外の時間帯」を入力してください。" sqref="N9 I9">
      <formula1>"0,15,30,45"</formula1>
    </dataValidation>
    <dataValidation type="list" allowBlank="1" showInputMessage="1" showErrorMessage="1" promptTitle="日中の勤務時間帯の入力" prompt="事業所ごとに設定されている「夜間及び深夜の時間帯以外の時間帯」を入力してください。" sqref="L9">
      <formula1>"16,17,18,19,20,21,22,23,24"</formula1>
    </dataValidation>
    <dataValidation type="list" allowBlank="1" showInputMessage="1" showErrorMessage="1" promptTitle="日中の勤務時間帯の入力" prompt="事業所ごとに設定されている「夜間及び深夜の時間帯以外の時間帯」を入力してください。" sqref="G9">
      <formula1>"5,6,7,8,9,10"</formula1>
    </dataValidation>
    <dataValidation type="list" allowBlank="1" showInputMessage="1" showErrorMessage="1" sqref="F13:AG21">
      <formula1>$D$30:$D$40</formula1>
    </dataValidation>
  </dataValidations>
  <pageMargins left="0.25" right="0.25" top="0.75" bottom="0.75" header="0.3" footer="0.3"/>
  <pageSetup paperSize="9" scale="95" orientation="landscape" r:id="rId1"/>
  <headerFooter alignWithMargins="0"/>
  <rowBreaks count="1" manualBreakCount="1">
    <brk id="37" min="1" max="3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3:AK60"/>
  <sheetViews>
    <sheetView showGridLines="0" view="pageBreakPreview" zoomScaleNormal="100" zoomScaleSheetLayoutView="100" workbookViewId="0">
      <selection activeCell="B7" sqref="B7"/>
    </sheetView>
  </sheetViews>
  <sheetFormatPr defaultRowHeight="12" x14ac:dyDescent="0.15"/>
  <cols>
    <col min="1" max="1" width="2.75" style="1" customWidth="1"/>
    <col min="2" max="2" width="10.25" style="1" customWidth="1"/>
    <col min="3" max="3" width="3.375" style="1" customWidth="1"/>
    <col min="4" max="4" width="3" style="1" customWidth="1"/>
    <col min="5" max="5" width="10.75" style="1" customWidth="1"/>
    <col min="6" max="33" width="3" style="114" customWidth="1"/>
    <col min="34" max="34" width="5.5" style="1" customWidth="1"/>
    <col min="35" max="35" width="8" style="1" customWidth="1"/>
    <col min="36" max="36" width="7.375" style="1" customWidth="1"/>
    <col min="37" max="37" width="11" style="1" customWidth="1"/>
    <col min="38" max="16384" width="9" style="1"/>
  </cols>
  <sheetData>
    <row r="3" spans="2:37" x14ac:dyDescent="0.15">
      <c r="AB3" s="124"/>
    </row>
    <row r="6" spans="2:37" ht="12.75" thickBot="1" x14ac:dyDescent="0.2"/>
    <row r="7" spans="2:37" ht="16.5" customHeight="1" thickBot="1" x14ac:dyDescent="0.2">
      <c r="B7" s="12" t="s">
        <v>0</v>
      </c>
      <c r="C7" s="2"/>
      <c r="K7" s="574"/>
      <c r="L7" s="575"/>
      <c r="M7" s="575"/>
      <c r="N7" s="576"/>
      <c r="O7" s="217" t="s">
        <v>9</v>
      </c>
      <c r="P7" s="421"/>
      <c r="Q7" s="423"/>
      <c r="R7" s="216" t="s">
        <v>10</v>
      </c>
      <c r="S7" s="216" t="s">
        <v>11</v>
      </c>
      <c r="T7" s="3"/>
      <c r="U7" s="3"/>
      <c r="V7" s="164" t="s">
        <v>78</v>
      </c>
      <c r="AA7" s="116"/>
      <c r="AB7" s="116"/>
      <c r="AC7" s="116"/>
      <c r="AD7" s="116"/>
      <c r="AE7" s="116"/>
      <c r="AF7" s="116"/>
      <c r="AG7" s="116"/>
      <c r="AH7" s="14"/>
      <c r="AI7" s="14"/>
      <c r="AJ7" s="565" t="s">
        <v>59</v>
      </c>
      <c r="AK7" s="566"/>
    </row>
    <row r="8" spans="2:37" ht="16.5" customHeight="1" thickBot="1" x14ac:dyDescent="0.2">
      <c r="B8" s="425" t="s">
        <v>71</v>
      </c>
      <c r="C8" s="425"/>
      <c r="D8" s="425"/>
      <c r="E8" s="425"/>
      <c r="F8" s="425"/>
      <c r="G8" s="425"/>
      <c r="H8" s="425"/>
      <c r="I8" s="425"/>
      <c r="J8" s="425"/>
      <c r="K8" s="425"/>
      <c r="L8" s="425"/>
      <c r="M8" s="425"/>
      <c r="N8" s="425"/>
      <c r="O8" s="425"/>
      <c r="P8" s="425"/>
      <c r="Q8" s="117"/>
      <c r="R8" s="3"/>
      <c r="S8" s="118"/>
      <c r="T8" s="118"/>
      <c r="V8" s="165" t="s">
        <v>13</v>
      </c>
      <c r="X8" s="118"/>
      <c r="Y8" s="426"/>
      <c r="Z8" s="427"/>
      <c r="AA8" s="427"/>
      <c r="AB8" s="427"/>
      <c r="AC8" s="427"/>
      <c r="AD8" s="427"/>
      <c r="AE8" s="427"/>
      <c r="AF8" s="427"/>
      <c r="AG8" s="427"/>
      <c r="AH8" s="427"/>
      <c r="AI8" s="428"/>
      <c r="AJ8" s="566"/>
      <c r="AK8" s="566"/>
    </row>
    <row r="9" spans="2:37" ht="23.25" customHeight="1" thickBot="1" x14ac:dyDescent="0.2">
      <c r="B9" s="17"/>
      <c r="C9" s="429"/>
      <c r="D9" s="429"/>
      <c r="E9" s="429"/>
      <c r="F9" s="119"/>
      <c r="G9" s="120"/>
      <c r="H9" s="119" t="s">
        <v>14</v>
      </c>
      <c r="I9" s="120"/>
      <c r="J9" s="119" t="s">
        <v>15</v>
      </c>
      <c r="K9" s="119" t="s">
        <v>16</v>
      </c>
      <c r="L9" s="120"/>
      <c r="M9" s="119" t="s">
        <v>14</v>
      </c>
      <c r="N9" s="120"/>
      <c r="O9" s="119" t="s">
        <v>15</v>
      </c>
      <c r="P9" s="119"/>
      <c r="Q9" s="119"/>
      <c r="R9" s="121"/>
      <c r="S9" s="122"/>
      <c r="T9" s="131" t="s">
        <v>69</v>
      </c>
      <c r="U9" s="3"/>
      <c r="V9" s="122"/>
      <c r="W9" s="122"/>
      <c r="X9" s="122"/>
      <c r="Y9" s="130"/>
      <c r="Z9" s="130"/>
      <c r="AA9" s="130"/>
      <c r="AB9" s="130"/>
      <c r="AC9" s="130"/>
      <c r="AD9" s="130"/>
      <c r="AE9" s="130"/>
      <c r="AF9" s="130"/>
      <c r="AG9" s="130"/>
      <c r="AH9" s="570" t="s">
        <v>70</v>
      </c>
      <c r="AI9" s="571"/>
      <c r="AJ9" s="577"/>
      <c r="AK9" s="578"/>
    </row>
    <row r="10" spans="2:37"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555" t="s">
        <v>66</v>
      </c>
      <c r="AI10" s="558" t="s">
        <v>67</v>
      </c>
      <c r="AJ10" s="561" t="s">
        <v>18</v>
      </c>
      <c r="AK10" s="563" t="s">
        <v>61</v>
      </c>
    </row>
    <row r="11" spans="2:37" ht="19.5" customHeight="1" x14ac:dyDescent="0.15">
      <c r="B11" s="439"/>
      <c r="C11" s="442"/>
      <c r="D11" s="445"/>
      <c r="E11" s="448"/>
      <c r="F11" s="100">
        <v>1</v>
      </c>
      <c r="G11" s="123">
        <v>2</v>
      </c>
      <c r="H11" s="123">
        <v>3</v>
      </c>
      <c r="I11" s="123">
        <v>4</v>
      </c>
      <c r="J11" s="123">
        <v>5</v>
      </c>
      <c r="K11" s="123">
        <v>6</v>
      </c>
      <c r="L11" s="101">
        <v>7</v>
      </c>
      <c r="M11" s="100">
        <v>8</v>
      </c>
      <c r="N11" s="123">
        <v>9</v>
      </c>
      <c r="O11" s="123">
        <v>10</v>
      </c>
      <c r="P11" s="123">
        <v>11</v>
      </c>
      <c r="Q11" s="123">
        <v>12</v>
      </c>
      <c r="R11" s="123">
        <v>13</v>
      </c>
      <c r="S11" s="103">
        <v>14</v>
      </c>
      <c r="T11" s="100">
        <v>15</v>
      </c>
      <c r="U11" s="123">
        <v>16</v>
      </c>
      <c r="V11" s="123">
        <v>17</v>
      </c>
      <c r="W11" s="123">
        <v>18</v>
      </c>
      <c r="X11" s="123">
        <v>19</v>
      </c>
      <c r="Y11" s="123">
        <v>20</v>
      </c>
      <c r="Z11" s="103">
        <v>21</v>
      </c>
      <c r="AA11" s="102">
        <v>22</v>
      </c>
      <c r="AB11" s="123">
        <v>23</v>
      </c>
      <c r="AC11" s="123">
        <v>24</v>
      </c>
      <c r="AD11" s="123">
        <v>25</v>
      </c>
      <c r="AE11" s="123">
        <v>26</v>
      </c>
      <c r="AF11" s="123">
        <v>27</v>
      </c>
      <c r="AG11" s="103">
        <v>28</v>
      </c>
      <c r="AH11" s="556"/>
      <c r="AI11" s="559"/>
      <c r="AJ11" s="562"/>
      <c r="AK11" s="564"/>
    </row>
    <row r="12" spans="2:37" ht="19.5" customHeight="1" thickBot="1" x14ac:dyDescent="0.2">
      <c r="B12" s="440"/>
      <c r="C12" s="443"/>
      <c r="D12" s="446"/>
      <c r="E12" s="449"/>
      <c r="F12" s="99"/>
      <c r="G12" s="206" t="b">
        <f>IF(F12="月","火",IF(F12="火","水",IF(F12="水","木",IF(F12="木","金",IF(F12="金","土",IF(F12="土","日",IF(F12="日","月")))))))</f>
        <v>0</v>
      </c>
      <c r="H12" s="206" t="b">
        <f t="shared" ref="H12:AG12" si="0">IF(G12="月","火",IF(G12="火","水",IF(G12="水","木",IF(G12="木","金",IF(G12="金","土",IF(G12="土","日",IF(G12="日","月")))))))</f>
        <v>0</v>
      </c>
      <c r="I12" s="206" t="b">
        <f t="shared" si="0"/>
        <v>0</v>
      </c>
      <c r="J12" s="206" t="b">
        <f t="shared" si="0"/>
        <v>0</v>
      </c>
      <c r="K12" s="206" t="b">
        <f t="shared" si="0"/>
        <v>0</v>
      </c>
      <c r="L12" s="207" t="b">
        <f t="shared" si="0"/>
        <v>0</v>
      </c>
      <c r="M12" s="208" t="b">
        <f t="shared" si="0"/>
        <v>0</v>
      </c>
      <c r="N12" s="206" t="b">
        <f t="shared" si="0"/>
        <v>0</v>
      </c>
      <c r="O12" s="206" t="b">
        <f t="shared" si="0"/>
        <v>0</v>
      </c>
      <c r="P12" s="206" t="b">
        <f t="shared" si="0"/>
        <v>0</v>
      </c>
      <c r="Q12" s="206" t="b">
        <f t="shared" si="0"/>
        <v>0</v>
      </c>
      <c r="R12" s="206" t="b">
        <f t="shared" si="0"/>
        <v>0</v>
      </c>
      <c r="S12" s="207" t="b">
        <f t="shared" si="0"/>
        <v>0</v>
      </c>
      <c r="T12" s="208" t="b">
        <f t="shared" si="0"/>
        <v>0</v>
      </c>
      <c r="U12" s="206" t="b">
        <f t="shared" si="0"/>
        <v>0</v>
      </c>
      <c r="V12" s="206" t="b">
        <f t="shared" si="0"/>
        <v>0</v>
      </c>
      <c r="W12" s="206" t="b">
        <f t="shared" si="0"/>
        <v>0</v>
      </c>
      <c r="X12" s="206" t="b">
        <f t="shared" si="0"/>
        <v>0</v>
      </c>
      <c r="Y12" s="206" t="b">
        <f t="shared" si="0"/>
        <v>0</v>
      </c>
      <c r="Z12" s="207" t="b">
        <f t="shared" si="0"/>
        <v>0</v>
      </c>
      <c r="AA12" s="208" t="b">
        <f t="shared" si="0"/>
        <v>0</v>
      </c>
      <c r="AB12" s="206" t="b">
        <f t="shared" si="0"/>
        <v>0</v>
      </c>
      <c r="AC12" s="206" t="b">
        <f t="shared" si="0"/>
        <v>0</v>
      </c>
      <c r="AD12" s="206" t="b">
        <f t="shared" si="0"/>
        <v>0</v>
      </c>
      <c r="AE12" s="206" t="b">
        <f t="shared" si="0"/>
        <v>0</v>
      </c>
      <c r="AF12" s="206" t="b">
        <f t="shared" si="0"/>
        <v>0</v>
      </c>
      <c r="AG12" s="206" t="b">
        <f t="shared" si="0"/>
        <v>0</v>
      </c>
      <c r="AH12" s="557"/>
      <c r="AI12" s="560"/>
      <c r="AJ12" s="562"/>
      <c r="AK12" s="564"/>
    </row>
    <row r="13" spans="2:37" ht="15" customHeight="1" x14ac:dyDescent="0.15">
      <c r="B13" s="398"/>
      <c r="C13" s="388"/>
      <c r="D13" s="390"/>
      <c r="E13" s="392"/>
      <c r="F13" s="104"/>
      <c r="G13" s="105"/>
      <c r="H13" s="105"/>
      <c r="I13" s="105"/>
      <c r="J13" s="105"/>
      <c r="K13" s="105"/>
      <c r="L13" s="107"/>
      <c r="M13" s="104"/>
      <c r="N13" s="105"/>
      <c r="O13" s="105"/>
      <c r="P13" s="105"/>
      <c r="Q13" s="105"/>
      <c r="R13" s="105"/>
      <c r="S13" s="107"/>
      <c r="T13" s="104"/>
      <c r="U13" s="105"/>
      <c r="V13" s="105"/>
      <c r="W13" s="105"/>
      <c r="X13" s="105"/>
      <c r="Y13" s="105"/>
      <c r="Z13" s="107"/>
      <c r="AA13" s="104"/>
      <c r="AB13" s="105"/>
      <c r="AC13" s="105"/>
      <c r="AD13" s="105"/>
      <c r="AE13" s="105"/>
      <c r="AF13" s="105"/>
      <c r="AG13" s="107"/>
      <c r="AH13" s="381"/>
      <c r="AI13" s="406"/>
      <c r="AJ13" s="384"/>
      <c r="AK13" s="19"/>
    </row>
    <row r="14" spans="2:37" ht="15" customHeight="1" x14ac:dyDescent="0.15">
      <c r="B14" s="393"/>
      <c r="C14" s="394"/>
      <c r="D14" s="386"/>
      <c r="E14" s="387"/>
      <c r="F14" s="104"/>
      <c r="G14" s="105"/>
      <c r="H14" s="105"/>
      <c r="I14" s="105"/>
      <c r="J14" s="105"/>
      <c r="K14" s="105"/>
      <c r="L14" s="107"/>
      <c r="M14" s="104"/>
      <c r="N14" s="105"/>
      <c r="O14" s="105"/>
      <c r="P14" s="105"/>
      <c r="Q14" s="105"/>
      <c r="R14" s="105"/>
      <c r="S14" s="107"/>
      <c r="T14" s="104"/>
      <c r="U14" s="105"/>
      <c r="V14" s="105"/>
      <c r="W14" s="105"/>
      <c r="X14" s="105"/>
      <c r="Y14" s="105"/>
      <c r="Z14" s="107"/>
      <c r="AA14" s="104"/>
      <c r="AB14" s="105"/>
      <c r="AC14" s="105"/>
      <c r="AD14" s="105"/>
      <c r="AE14" s="105"/>
      <c r="AF14" s="105"/>
      <c r="AG14" s="107"/>
      <c r="AH14" s="381"/>
      <c r="AI14" s="402"/>
      <c r="AJ14" s="381"/>
      <c r="AK14" s="34"/>
    </row>
    <row r="15" spans="2:37" ht="15" customHeight="1" x14ac:dyDescent="0.15">
      <c r="B15" s="393"/>
      <c r="C15" s="394"/>
      <c r="D15" s="386"/>
      <c r="E15" s="387"/>
      <c r="F15" s="104"/>
      <c r="G15" s="105"/>
      <c r="H15" s="105"/>
      <c r="I15" s="105"/>
      <c r="J15" s="105"/>
      <c r="K15" s="105"/>
      <c r="L15" s="107"/>
      <c r="M15" s="104"/>
      <c r="N15" s="105"/>
      <c r="O15" s="105"/>
      <c r="P15" s="105"/>
      <c r="Q15" s="105"/>
      <c r="R15" s="105"/>
      <c r="S15" s="107"/>
      <c r="T15" s="104"/>
      <c r="U15" s="105"/>
      <c r="V15" s="105"/>
      <c r="W15" s="105"/>
      <c r="X15" s="105"/>
      <c r="Y15" s="105"/>
      <c r="Z15" s="107"/>
      <c r="AA15" s="104"/>
      <c r="AB15" s="105"/>
      <c r="AC15" s="105"/>
      <c r="AD15" s="105"/>
      <c r="AE15" s="105"/>
      <c r="AF15" s="105"/>
      <c r="AG15" s="107"/>
      <c r="AH15" s="381"/>
      <c r="AI15" s="402"/>
      <c r="AJ15" s="381"/>
      <c r="AK15" s="35"/>
    </row>
    <row r="16" spans="2:37" ht="15" customHeight="1" x14ac:dyDescent="0.15">
      <c r="B16" s="393"/>
      <c r="C16" s="394"/>
      <c r="D16" s="386"/>
      <c r="E16" s="395"/>
      <c r="F16" s="104"/>
      <c r="G16" s="105"/>
      <c r="H16" s="105"/>
      <c r="I16" s="105"/>
      <c r="J16" s="105"/>
      <c r="K16" s="105"/>
      <c r="L16" s="107"/>
      <c r="M16" s="104"/>
      <c r="N16" s="105"/>
      <c r="O16" s="105"/>
      <c r="P16" s="105"/>
      <c r="Q16" s="105"/>
      <c r="R16" s="105"/>
      <c r="S16" s="107"/>
      <c r="T16" s="104"/>
      <c r="U16" s="105"/>
      <c r="V16" s="105"/>
      <c r="W16" s="105"/>
      <c r="X16" s="105"/>
      <c r="Y16" s="105"/>
      <c r="Z16" s="107"/>
      <c r="AA16" s="104"/>
      <c r="AB16" s="105"/>
      <c r="AC16" s="105"/>
      <c r="AD16" s="105"/>
      <c r="AE16" s="105"/>
      <c r="AF16" s="105"/>
      <c r="AG16" s="107"/>
      <c r="AH16" s="381"/>
      <c r="AI16" s="402"/>
      <c r="AJ16" s="381"/>
      <c r="AK16" s="35"/>
    </row>
    <row r="17" spans="2:37" ht="15" customHeight="1" x14ac:dyDescent="0.15">
      <c r="B17" s="393"/>
      <c r="C17" s="394"/>
      <c r="D17" s="386"/>
      <c r="E17" s="387"/>
      <c r="F17" s="104"/>
      <c r="G17" s="105"/>
      <c r="H17" s="105"/>
      <c r="I17" s="105"/>
      <c r="J17" s="105"/>
      <c r="K17" s="105"/>
      <c r="L17" s="107"/>
      <c r="M17" s="104"/>
      <c r="N17" s="105"/>
      <c r="O17" s="105"/>
      <c r="P17" s="105"/>
      <c r="Q17" s="105"/>
      <c r="R17" s="105"/>
      <c r="S17" s="107"/>
      <c r="T17" s="104"/>
      <c r="U17" s="105"/>
      <c r="V17" s="105"/>
      <c r="W17" s="105"/>
      <c r="X17" s="105"/>
      <c r="Y17" s="105"/>
      <c r="Z17" s="107"/>
      <c r="AA17" s="104"/>
      <c r="AB17" s="105"/>
      <c r="AC17" s="105"/>
      <c r="AD17" s="105"/>
      <c r="AE17" s="105"/>
      <c r="AF17" s="105"/>
      <c r="AG17" s="107"/>
      <c r="AH17" s="381"/>
      <c r="AI17" s="402"/>
      <c r="AJ17" s="381"/>
      <c r="AK17" s="35"/>
    </row>
    <row r="18" spans="2:37" ht="15" customHeight="1" x14ac:dyDescent="0.15">
      <c r="B18" s="393"/>
      <c r="C18" s="394"/>
      <c r="D18" s="386"/>
      <c r="E18" s="387"/>
      <c r="F18" s="104"/>
      <c r="G18" s="105"/>
      <c r="H18" s="105"/>
      <c r="I18" s="105"/>
      <c r="J18" s="105"/>
      <c r="K18" s="105"/>
      <c r="L18" s="107"/>
      <c r="M18" s="104"/>
      <c r="N18" s="105"/>
      <c r="O18" s="105"/>
      <c r="P18" s="105"/>
      <c r="Q18" s="105"/>
      <c r="R18" s="105"/>
      <c r="S18" s="107"/>
      <c r="T18" s="104"/>
      <c r="U18" s="105"/>
      <c r="V18" s="105"/>
      <c r="W18" s="105"/>
      <c r="X18" s="105"/>
      <c r="Y18" s="105"/>
      <c r="Z18" s="107"/>
      <c r="AA18" s="104"/>
      <c r="AB18" s="105"/>
      <c r="AC18" s="105"/>
      <c r="AD18" s="105"/>
      <c r="AE18" s="105"/>
      <c r="AF18" s="105"/>
      <c r="AG18" s="107"/>
      <c r="AH18" s="381"/>
      <c r="AI18" s="402"/>
      <c r="AJ18" s="381"/>
      <c r="AK18" s="34"/>
    </row>
    <row r="19" spans="2:37" ht="15" customHeight="1" x14ac:dyDescent="0.15">
      <c r="B19" s="393"/>
      <c r="C19" s="394"/>
      <c r="D19" s="386"/>
      <c r="E19" s="387"/>
      <c r="F19" s="104"/>
      <c r="G19" s="105"/>
      <c r="H19" s="105"/>
      <c r="I19" s="105"/>
      <c r="J19" s="105"/>
      <c r="K19" s="105"/>
      <c r="L19" s="107"/>
      <c r="M19" s="104"/>
      <c r="N19" s="105"/>
      <c r="O19" s="105"/>
      <c r="P19" s="105"/>
      <c r="Q19" s="105"/>
      <c r="R19" s="105"/>
      <c r="S19" s="107"/>
      <c r="T19" s="104"/>
      <c r="U19" s="105"/>
      <c r="V19" s="105"/>
      <c r="W19" s="105"/>
      <c r="X19" s="105"/>
      <c r="Y19" s="105"/>
      <c r="Z19" s="107"/>
      <c r="AA19" s="104"/>
      <c r="AB19" s="105"/>
      <c r="AC19" s="105"/>
      <c r="AD19" s="105"/>
      <c r="AE19" s="105"/>
      <c r="AF19" s="105"/>
      <c r="AG19" s="107"/>
      <c r="AH19" s="381"/>
      <c r="AI19" s="402"/>
      <c r="AJ19" s="381"/>
      <c r="AK19" s="34"/>
    </row>
    <row r="20" spans="2:37" ht="15" customHeight="1" x14ac:dyDescent="0.15">
      <c r="B20" s="393"/>
      <c r="C20" s="394"/>
      <c r="D20" s="386"/>
      <c r="E20" s="387"/>
      <c r="F20" s="104"/>
      <c r="G20" s="105"/>
      <c r="H20" s="105"/>
      <c r="I20" s="105"/>
      <c r="J20" s="105"/>
      <c r="K20" s="105"/>
      <c r="L20" s="107"/>
      <c r="M20" s="104"/>
      <c r="N20" s="105"/>
      <c r="O20" s="105"/>
      <c r="P20" s="105"/>
      <c r="Q20" s="105"/>
      <c r="R20" s="105"/>
      <c r="S20" s="107"/>
      <c r="T20" s="104"/>
      <c r="U20" s="105"/>
      <c r="V20" s="105"/>
      <c r="W20" s="105"/>
      <c r="X20" s="105"/>
      <c r="Y20" s="105"/>
      <c r="Z20" s="107"/>
      <c r="AA20" s="104"/>
      <c r="AB20" s="105"/>
      <c r="AC20" s="105"/>
      <c r="AD20" s="105"/>
      <c r="AE20" s="105"/>
      <c r="AF20" s="105"/>
      <c r="AG20" s="107"/>
      <c r="AH20" s="381"/>
      <c r="AI20" s="402"/>
      <c r="AJ20" s="381"/>
      <c r="AK20" s="34"/>
    </row>
    <row r="21" spans="2:37" ht="15" customHeight="1" x14ac:dyDescent="0.15">
      <c r="B21" s="393"/>
      <c r="C21" s="394"/>
      <c r="D21" s="386"/>
      <c r="E21" s="387"/>
      <c r="F21" s="104"/>
      <c r="G21" s="105"/>
      <c r="H21" s="105"/>
      <c r="I21" s="105"/>
      <c r="J21" s="105"/>
      <c r="K21" s="105"/>
      <c r="L21" s="107"/>
      <c r="M21" s="104"/>
      <c r="N21" s="105"/>
      <c r="O21" s="105"/>
      <c r="P21" s="105"/>
      <c r="Q21" s="105"/>
      <c r="R21" s="105"/>
      <c r="S21" s="107"/>
      <c r="T21" s="104"/>
      <c r="U21" s="105"/>
      <c r="V21" s="105"/>
      <c r="W21" s="105"/>
      <c r="X21" s="105"/>
      <c r="Y21" s="105"/>
      <c r="Z21" s="107"/>
      <c r="AA21" s="104"/>
      <c r="AB21" s="105"/>
      <c r="AC21" s="105"/>
      <c r="AD21" s="105"/>
      <c r="AE21" s="105"/>
      <c r="AF21" s="105"/>
      <c r="AG21" s="107"/>
      <c r="AH21" s="381"/>
      <c r="AI21" s="402"/>
      <c r="AJ21" s="381"/>
      <c r="AK21" s="34"/>
    </row>
    <row r="22" spans="2:37" ht="15" customHeight="1" x14ac:dyDescent="0.15">
      <c r="B22" s="393"/>
      <c r="C22" s="394"/>
      <c r="D22" s="386"/>
      <c r="E22" s="387"/>
      <c r="F22" s="104"/>
      <c r="G22" s="105"/>
      <c r="H22" s="105"/>
      <c r="I22" s="105"/>
      <c r="J22" s="105"/>
      <c r="K22" s="105"/>
      <c r="L22" s="107"/>
      <c r="M22" s="104"/>
      <c r="N22" s="105"/>
      <c r="O22" s="105"/>
      <c r="P22" s="105"/>
      <c r="Q22" s="105"/>
      <c r="R22" s="105"/>
      <c r="S22" s="107"/>
      <c r="T22" s="104"/>
      <c r="U22" s="105"/>
      <c r="V22" s="105"/>
      <c r="W22" s="105"/>
      <c r="X22" s="105"/>
      <c r="Y22" s="105"/>
      <c r="Z22" s="107"/>
      <c r="AA22" s="104"/>
      <c r="AB22" s="105"/>
      <c r="AC22" s="105"/>
      <c r="AD22" s="105"/>
      <c r="AE22" s="105"/>
      <c r="AF22" s="105"/>
      <c r="AG22" s="107"/>
      <c r="AH22" s="381"/>
      <c r="AI22" s="402"/>
      <c r="AJ22" s="381"/>
      <c r="AK22" s="34"/>
    </row>
    <row r="23" spans="2:37" ht="15" customHeight="1" x14ac:dyDescent="0.15">
      <c r="B23" s="393"/>
      <c r="C23" s="394"/>
      <c r="D23" s="386"/>
      <c r="E23" s="387"/>
      <c r="F23" s="104"/>
      <c r="G23" s="105"/>
      <c r="H23" s="105"/>
      <c r="I23" s="105"/>
      <c r="J23" s="105"/>
      <c r="K23" s="105"/>
      <c r="L23" s="107"/>
      <c r="M23" s="104"/>
      <c r="N23" s="105"/>
      <c r="O23" s="105"/>
      <c r="P23" s="105"/>
      <c r="Q23" s="105"/>
      <c r="R23" s="105"/>
      <c r="S23" s="107"/>
      <c r="T23" s="104"/>
      <c r="U23" s="105"/>
      <c r="V23" s="105"/>
      <c r="W23" s="105"/>
      <c r="X23" s="105"/>
      <c r="Y23" s="105"/>
      <c r="Z23" s="107"/>
      <c r="AA23" s="104"/>
      <c r="AB23" s="105"/>
      <c r="AC23" s="105"/>
      <c r="AD23" s="105"/>
      <c r="AE23" s="105"/>
      <c r="AF23" s="105"/>
      <c r="AG23" s="107"/>
      <c r="AH23" s="381"/>
      <c r="AI23" s="402"/>
      <c r="AJ23" s="381"/>
      <c r="AK23" s="34"/>
    </row>
    <row r="24" spans="2:37" ht="15" customHeight="1" x14ac:dyDescent="0.15">
      <c r="B24" s="393"/>
      <c r="C24" s="394"/>
      <c r="D24" s="386"/>
      <c r="E24" s="387"/>
      <c r="F24" s="104"/>
      <c r="G24" s="105"/>
      <c r="H24" s="105"/>
      <c r="I24" s="105"/>
      <c r="J24" s="105"/>
      <c r="K24" s="105"/>
      <c r="L24" s="105"/>
      <c r="M24" s="104"/>
      <c r="N24" s="105"/>
      <c r="O24" s="105"/>
      <c r="P24" s="105"/>
      <c r="Q24" s="105"/>
      <c r="R24" s="105"/>
      <c r="S24" s="105"/>
      <c r="T24" s="104"/>
      <c r="U24" s="105"/>
      <c r="V24" s="105"/>
      <c r="W24" s="105"/>
      <c r="X24" s="105"/>
      <c r="Y24" s="105"/>
      <c r="Z24" s="105"/>
      <c r="AA24" s="104"/>
      <c r="AB24" s="105"/>
      <c r="AC24" s="105"/>
      <c r="AD24" s="105"/>
      <c r="AE24" s="105"/>
      <c r="AF24" s="105"/>
      <c r="AG24" s="107"/>
      <c r="AH24" s="381"/>
      <c r="AI24" s="402"/>
      <c r="AJ24" s="381"/>
      <c r="AK24" s="36"/>
    </row>
    <row r="25" spans="2:37" ht="15" customHeight="1" x14ac:dyDescent="0.15">
      <c r="B25" s="393"/>
      <c r="C25" s="394"/>
      <c r="D25" s="386"/>
      <c r="E25" s="397"/>
      <c r="F25" s="104"/>
      <c r="G25" s="105"/>
      <c r="H25" s="105"/>
      <c r="I25" s="105"/>
      <c r="J25" s="105"/>
      <c r="K25" s="105"/>
      <c r="L25" s="107"/>
      <c r="M25" s="104"/>
      <c r="N25" s="105"/>
      <c r="O25" s="105"/>
      <c r="P25" s="105"/>
      <c r="Q25" s="105"/>
      <c r="R25" s="105"/>
      <c r="S25" s="107"/>
      <c r="T25" s="104"/>
      <c r="U25" s="105"/>
      <c r="V25" s="105"/>
      <c r="W25" s="105"/>
      <c r="X25" s="105"/>
      <c r="Y25" s="105"/>
      <c r="Z25" s="107"/>
      <c r="AA25" s="104"/>
      <c r="AB25" s="105"/>
      <c r="AC25" s="105"/>
      <c r="AD25" s="105"/>
      <c r="AE25" s="105"/>
      <c r="AF25" s="105"/>
      <c r="AG25" s="107"/>
      <c r="AH25" s="381"/>
      <c r="AI25" s="402"/>
      <c r="AJ25" s="381"/>
      <c r="AK25" s="34"/>
    </row>
    <row r="26" spans="2:37" ht="15" customHeight="1" x14ac:dyDescent="0.15">
      <c r="B26" s="393"/>
      <c r="C26" s="394"/>
      <c r="D26" s="386"/>
      <c r="E26" s="397"/>
      <c r="F26" s="104"/>
      <c r="G26" s="105"/>
      <c r="H26" s="105"/>
      <c r="I26" s="105"/>
      <c r="J26" s="105"/>
      <c r="K26" s="105"/>
      <c r="L26" s="107"/>
      <c r="M26" s="104"/>
      <c r="N26" s="105"/>
      <c r="O26" s="105"/>
      <c r="P26" s="105"/>
      <c r="Q26" s="105"/>
      <c r="R26" s="105"/>
      <c r="S26" s="105"/>
      <c r="T26" s="104"/>
      <c r="U26" s="105"/>
      <c r="V26" s="105"/>
      <c r="W26" s="105"/>
      <c r="X26" s="105"/>
      <c r="Y26" s="105"/>
      <c r="Z26" s="107"/>
      <c r="AA26" s="104"/>
      <c r="AB26" s="105"/>
      <c r="AC26" s="105"/>
      <c r="AD26" s="105"/>
      <c r="AE26" s="105"/>
      <c r="AF26" s="105"/>
      <c r="AG26" s="107"/>
      <c r="AH26" s="381"/>
      <c r="AI26" s="402"/>
      <c r="AJ26" s="381"/>
      <c r="AK26" s="34"/>
    </row>
    <row r="27" spans="2:37" ht="15" customHeight="1" x14ac:dyDescent="0.15">
      <c r="B27" s="393"/>
      <c r="C27" s="394"/>
      <c r="D27" s="386"/>
      <c r="E27" s="387"/>
      <c r="F27" s="104"/>
      <c r="G27" s="105"/>
      <c r="H27" s="105"/>
      <c r="I27" s="105"/>
      <c r="J27" s="105"/>
      <c r="K27" s="105"/>
      <c r="L27" s="105"/>
      <c r="M27" s="104"/>
      <c r="N27" s="105"/>
      <c r="O27" s="105"/>
      <c r="P27" s="105"/>
      <c r="Q27" s="105"/>
      <c r="R27" s="105"/>
      <c r="S27" s="105"/>
      <c r="T27" s="104"/>
      <c r="U27" s="105"/>
      <c r="V27" s="105"/>
      <c r="W27" s="105"/>
      <c r="X27" s="105"/>
      <c r="Y27" s="105"/>
      <c r="Z27" s="105"/>
      <c r="AA27" s="104"/>
      <c r="AB27" s="105"/>
      <c r="AC27" s="105"/>
      <c r="AD27" s="105"/>
      <c r="AE27" s="105"/>
      <c r="AF27" s="105"/>
      <c r="AG27" s="107"/>
      <c r="AH27" s="381"/>
      <c r="AI27" s="402"/>
      <c r="AJ27" s="381"/>
      <c r="AK27" s="34"/>
    </row>
    <row r="28" spans="2:37" ht="15" customHeight="1" x14ac:dyDescent="0.15">
      <c r="B28" s="393"/>
      <c r="C28" s="394"/>
      <c r="D28" s="386"/>
      <c r="E28" s="387"/>
      <c r="F28" s="104"/>
      <c r="G28" s="105"/>
      <c r="H28" s="105"/>
      <c r="I28" s="105"/>
      <c r="J28" s="105"/>
      <c r="K28" s="105"/>
      <c r="L28" s="105"/>
      <c r="M28" s="104"/>
      <c r="N28" s="105"/>
      <c r="O28" s="105"/>
      <c r="P28" s="105"/>
      <c r="Q28" s="105"/>
      <c r="R28" s="105"/>
      <c r="S28" s="105"/>
      <c r="T28" s="104"/>
      <c r="U28" s="105"/>
      <c r="V28" s="105"/>
      <c r="W28" s="105"/>
      <c r="X28" s="105"/>
      <c r="Y28" s="105"/>
      <c r="Z28" s="105"/>
      <c r="AA28" s="104"/>
      <c r="AB28" s="105"/>
      <c r="AC28" s="105"/>
      <c r="AD28" s="105"/>
      <c r="AE28" s="105"/>
      <c r="AF28" s="105"/>
      <c r="AG28" s="107"/>
      <c r="AH28" s="381"/>
      <c r="AI28" s="402"/>
      <c r="AJ28" s="381"/>
      <c r="AK28" s="34"/>
    </row>
    <row r="29" spans="2:37" ht="15" customHeight="1" x14ac:dyDescent="0.15">
      <c r="B29" s="393"/>
      <c r="C29" s="394"/>
      <c r="D29" s="386"/>
      <c r="E29" s="387"/>
      <c r="F29" s="104"/>
      <c r="G29" s="105"/>
      <c r="H29" s="105"/>
      <c r="I29" s="105"/>
      <c r="J29" s="105"/>
      <c r="K29" s="105"/>
      <c r="L29" s="107"/>
      <c r="M29" s="104"/>
      <c r="N29" s="105"/>
      <c r="O29" s="105"/>
      <c r="P29" s="105"/>
      <c r="Q29" s="105"/>
      <c r="R29" s="105"/>
      <c r="S29" s="107"/>
      <c r="T29" s="104"/>
      <c r="U29" s="105"/>
      <c r="V29" s="105"/>
      <c r="W29" s="105"/>
      <c r="X29" s="105"/>
      <c r="Y29" s="105"/>
      <c r="Z29" s="107"/>
      <c r="AA29" s="104"/>
      <c r="AB29" s="105"/>
      <c r="AC29" s="105"/>
      <c r="AD29" s="105"/>
      <c r="AE29" s="105"/>
      <c r="AF29" s="105"/>
      <c r="AG29" s="107"/>
      <c r="AH29" s="381"/>
      <c r="AI29" s="402"/>
      <c r="AJ29" s="381"/>
      <c r="AK29" s="34"/>
    </row>
    <row r="30" spans="2:37" ht="15" customHeight="1" x14ac:dyDescent="0.15">
      <c r="B30" s="393"/>
      <c r="C30" s="394"/>
      <c r="D30" s="386"/>
      <c r="E30" s="387"/>
      <c r="F30" s="104"/>
      <c r="G30" s="105"/>
      <c r="H30" s="105"/>
      <c r="I30" s="105"/>
      <c r="J30" s="105"/>
      <c r="K30" s="105"/>
      <c r="L30" s="107"/>
      <c r="M30" s="104"/>
      <c r="N30" s="105"/>
      <c r="O30" s="105"/>
      <c r="P30" s="105"/>
      <c r="Q30" s="105"/>
      <c r="R30" s="105"/>
      <c r="S30" s="107"/>
      <c r="T30" s="104"/>
      <c r="U30" s="105"/>
      <c r="V30" s="105"/>
      <c r="W30" s="105"/>
      <c r="X30" s="105"/>
      <c r="Y30" s="105"/>
      <c r="Z30" s="107"/>
      <c r="AA30" s="104"/>
      <c r="AB30" s="105"/>
      <c r="AC30" s="105"/>
      <c r="AD30" s="105"/>
      <c r="AE30" s="105"/>
      <c r="AF30" s="105"/>
      <c r="AG30" s="107"/>
      <c r="AH30" s="381"/>
      <c r="AI30" s="402"/>
      <c r="AJ30" s="381"/>
      <c r="AK30" s="34"/>
    </row>
    <row r="31" spans="2:37" ht="15" customHeight="1" x14ac:dyDescent="0.15">
      <c r="B31" s="393"/>
      <c r="C31" s="394"/>
      <c r="D31" s="386"/>
      <c r="E31" s="387"/>
      <c r="F31" s="104"/>
      <c r="G31" s="105"/>
      <c r="H31" s="105"/>
      <c r="I31" s="105"/>
      <c r="J31" s="105"/>
      <c r="K31" s="105"/>
      <c r="L31" s="107"/>
      <c r="M31" s="104"/>
      <c r="N31" s="105"/>
      <c r="O31" s="105"/>
      <c r="P31" s="105"/>
      <c r="Q31" s="105"/>
      <c r="R31" s="105"/>
      <c r="S31" s="107"/>
      <c r="T31" s="104"/>
      <c r="U31" s="105"/>
      <c r="V31" s="105"/>
      <c r="W31" s="105"/>
      <c r="X31" s="105"/>
      <c r="Y31" s="105"/>
      <c r="Z31" s="107"/>
      <c r="AA31" s="104"/>
      <c r="AB31" s="105"/>
      <c r="AC31" s="105"/>
      <c r="AD31" s="105"/>
      <c r="AE31" s="105"/>
      <c r="AF31" s="105"/>
      <c r="AG31" s="107"/>
      <c r="AH31" s="381"/>
      <c r="AI31" s="402"/>
      <c r="AJ31" s="381"/>
      <c r="AK31" s="34"/>
    </row>
    <row r="32" spans="2:37" ht="15" customHeight="1" thickBot="1" x14ac:dyDescent="0.2">
      <c r="B32" s="393"/>
      <c r="C32" s="394"/>
      <c r="D32" s="386"/>
      <c r="E32" s="395"/>
      <c r="F32" s="169"/>
      <c r="G32" s="170"/>
      <c r="H32" s="170"/>
      <c r="I32" s="170"/>
      <c r="J32" s="170"/>
      <c r="K32" s="170"/>
      <c r="L32" s="171"/>
      <c r="M32" s="169"/>
      <c r="N32" s="170"/>
      <c r="O32" s="170"/>
      <c r="P32" s="170"/>
      <c r="Q32" s="170"/>
      <c r="R32" s="170"/>
      <c r="S32" s="171"/>
      <c r="T32" s="169"/>
      <c r="U32" s="170"/>
      <c r="V32" s="170"/>
      <c r="W32" s="170"/>
      <c r="X32" s="170"/>
      <c r="Y32" s="170"/>
      <c r="Z32" s="171"/>
      <c r="AA32" s="169"/>
      <c r="AB32" s="170"/>
      <c r="AC32" s="170"/>
      <c r="AD32" s="170"/>
      <c r="AE32" s="170"/>
      <c r="AF32" s="170"/>
      <c r="AG32" s="171"/>
      <c r="AH32" s="385"/>
      <c r="AI32" s="402"/>
      <c r="AJ32" s="385"/>
      <c r="AK32" s="34"/>
    </row>
    <row r="33" spans="2:37" ht="15" customHeight="1" thickBot="1" x14ac:dyDescent="0.2">
      <c r="B33" s="513" t="s">
        <v>72</v>
      </c>
      <c r="C33" s="514"/>
      <c r="D33" s="514"/>
      <c r="E33" s="515"/>
      <c r="F33" s="136" t="e">
        <f>#REF!</f>
        <v>#REF!</v>
      </c>
      <c r="G33" s="136" t="e">
        <f>#REF!</f>
        <v>#REF!</v>
      </c>
      <c r="H33" s="136" t="e">
        <f>#REF!</f>
        <v>#REF!</v>
      </c>
      <c r="I33" s="136" t="e">
        <f>#REF!</f>
        <v>#REF!</v>
      </c>
      <c r="J33" s="136" t="e">
        <f>#REF!</f>
        <v>#REF!</v>
      </c>
      <c r="K33" s="136" t="e">
        <f>#REF!</f>
        <v>#REF!</v>
      </c>
      <c r="L33" s="136" t="e">
        <f>#REF!</f>
        <v>#REF!</v>
      </c>
      <c r="M33" s="136" t="e">
        <f>#REF!</f>
        <v>#REF!</v>
      </c>
      <c r="N33" s="136" t="e">
        <f>#REF!</f>
        <v>#REF!</v>
      </c>
      <c r="O33" s="136" t="e">
        <f>#REF!</f>
        <v>#REF!</v>
      </c>
      <c r="P33" s="136" t="e">
        <f>#REF!</f>
        <v>#REF!</v>
      </c>
      <c r="Q33" s="136" t="e">
        <f>#REF!</f>
        <v>#REF!</v>
      </c>
      <c r="R33" s="136" t="e">
        <f>#REF!</f>
        <v>#REF!</v>
      </c>
      <c r="S33" s="136" t="e">
        <f>#REF!</f>
        <v>#REF!</v>
      </c>
      <c r="T33" s="136" t="e">
        <f>#REF!</f>
        <v>#REF!</v>
      </c>
      <c r="U33" s="136" t="e">
        <f>#REF!</f>
        <v>#REF!</v>
      </c>
      <c r="V33" s="136" t="e">
        <f>#REF!</f>
        <v>#REF!</v>
      </c>
      <c r="W33" s="136" t="e">
        <f>#REF!</f>
        <v>#REF!</v>
      </c>
      <c r="X33" s="136" t="e">
        <f>#REF!</f>
        <v>#REF!</v>
      </c>
      <c r="Y33" s="136" t="e">
        <f>#REF!</f>
        <v>#REF!</v>
      </c>
      <c r="Z33" s="136" t="e">
        <f>#REF!</f>
        <v>#REF!</v>
      </c>
      <c r="AA33" s="136" t="e">
        <f>#REF!</f>
        <v>#REF!</v>
      </c>
      <c r="AB33" s="136" t="e">
        <f>#REF!</f>
        <v>#REF!</v>
      </c>
      <c r="AC33" s="136" t="e">
        <f>#REF!</f>
        <v>#REF!</v>
      </c>
      <c r="AD33" s="136" t="e">
        <f>#REF!</f>
        <v>#REF!</v>
      </c>
      <c r="AE33" s="136" t="e">
        <f>#REF!</f>
        <v>#REF!</v>
      </c>
      <c r="AF33" s="136" t="e">
        <f>#REF!</f>
        <v>#REF!</v>
      </c>
      <c r="AG33" s="136" t="e">
        <f>#REF!</f>
        <v>#REF!</v>
      </c>
      <c r="AH33" s="84" t="e">
        <f>SUM(F33:AG33)</f>
        <v>#REF!</v>
      </c>
      <c r="AI33" s="516" t="s">
        <v>81</v>
      </c>
      <c r="AJ33" s="554"/>
      <c r="AK33" s="63" t="e">
        <f>ROUNDDOWN((AH33*5)/(28*AJ9),1)</f>
        <v>#REF!</v>
      </c>
    </row>
    <row r="34" spans="2:37" ht="15" customHeight="1" thickBot="1" x14ac:dyDescent="0.2">
      <c r="B34" s="518" t="s">
        <v>32</v>
      </c>
      <c r="C34" s="519"/>
      <c r="D34" s="519"/>
      <c r="E34" s="520"/>
      <c r="F34" s="108"/>
      <c r="G34" s="109"/>
      <c r="H34" s="109"/>
      <c r="I34" s="109"/>
      <c r="J34" s="109"/>
      <c r="K34" s="109"/>
      <c r="L34" s="112"/>
      <c r="M34" s="108"/>
      <c r="N34" s="109"/>
      <c r="O34" s="109"/>
      <c r="P34" s="109"/>
      <c r="Q34" s="109"/>
      <c r="R34" s="109"/>
      <c r="S34" s="110"/>
      <c r="T34" s="108"/>
      <c r="U34" s="109"/>
      <c r="V34" s="109"/>
      <c r="W34" s="109"/>
      <c r="X34" s="109"/>
      <c r="Y34" s="109"/>
      <c r="Z34" s="110"/>
      <c r="AA34" s="111"/>
      <c r="AB34" s="109"/>
      <c r="AC34" s="109"/>
      <c r="AD34" s="109"/>
      <c r="AE34" s="109"/>
      <c r="AF34" s="109"/>
      <c r="AG34" s="112"/>
      <c r="AH34" s="521" t="s">
        <v>33</v>
      </c>
      <c r="AI34" s="516"/>
      <c r="AJ34" s="522"/>
      <c r="AK34" s="113"/>
    </row>
    <row r="35" spans="2:37" ht="15" customHeight="1" thickBot="1" x14ac:dyDescent="0.2">
      <c r="B35" s="507" t="s">
        <v>75</v>
      </c>
      <c r="C35" s="508"/>
      <c r="D35" s="508"/>
      <c r="E35" s="509"/>
      <c r="F35" s="133"/>
      <c r="G35" s="134"/>
      <c r="H35" s="134"/>
      <c r="I35" s="134"/>
      <c r="J35" s="134"/>
      <c r="K35" s="134"/>
      <c r="L35" s="135"/>
      <c r="M35" s="133"/>
      <c r="N35" s="134"/>
      <c r="O35" s="134"/>
      <c r="P35" s="134"/>
      <c r="Q35" s="134"/>
      <c r="R35" s="134"/>
      <c r="S35" s="135"/>
      <c r="T35" s="133"/>
      <c r="U35" s="134"/>
      <c r="V35" s="134"/>
      <c r="W35" s="134"/>
      <c r="X35" s="134"/>
      <c r="Y35" s="134"/>
      <c r="Z35" s="135"/>
      <c r="AA35" s="133"/>
      <c r="AB35" s="134"/>
      <c r="AC35" s="134"/>
      <c r="AD35" s="134"/>
      <c r="AE35" s="134"/>
      <c r="AF35" s="134"/>
      <c r="AG35" s="135"/>
      <c r="AH35" s="510"/>
      <c r="AI35" s="511"/>
      <c r="AJ35" s="511"/>
      <c r="AK35" s="512"/>
    </row>
    <row r="36" spans="2:37" ht="15" customHeight="1" thickBot="1" x14ac:dyDescent="0.2">
      <c r="B36" s="507" t="s">
        <v>74</v>
      </c>
      <c r="C36" s="508"/>
      <c r="D36" s="508"/>
      <c r="E36" s="509"/>
      <c r="F36" s="133"/>
      <c r="G36" s="134"/>
      <c r="H36" s="134"/>
      <c r="I36" s="134"/>
      <c r="J36" s="134"/>
      <c r="K36" s="134"/>
      <c r="L36" s="135"/>
      <c r="M36" s="133"/>
      <c r="N36" s="134"/>
      <c r="O36" s="134"/>
      <c r="P36" s="134"/>
      <c r="Q36" s="134"/>
      <c r="R36" s="134"/>
      <c r="S36" s="135"/>
      <c r="T36" s="133"/>
      <c r="U36" s="134"/>
      <c r="V36" s="134"/>
      <c r="W36" s="134"/>
      <c r="X36" s="134"/>
      <c r="Y36" s="134"/>
      <c r="Z36" s="135"/>
      <c r="AA36" s="133"/>
      <c r="AB36" s="134"/>
      <c r="AC36" s="134"/>
      <c r="AD36" s="134"/>
      <c r="AE36" s="134"/>
      <c r="AF36" s="134"/>
      <c r="AG36" s="135"/>
      <c r="AH36" s="510"/>
      <c r="AI36" s="511"/>
      <c r="AJ36" s="511"/>
      <c r="AK36" s="512"/>
    </row>
    <row r="37" spans="2:37" ht="12.75" customHeight="1" x14ac:dyDescent="0.15">
      <c r="B37" s="41"/>
      <c r="C37" s="41"/>
      <c r="D37" s="41"/>
      <c r="E37" s="41"/>
      <c r="F37" s="42"/>
      <c r="G37" s="43"/>
      <c r="H37" s="43"/>
      <c r="I37" s="43"/>
      <c r="J37" s="43"/>
      <c r="K37" s="43"/>
      <c r="L37" s="43"/>
      <c r="M37" s="43"/>
      <c r="N37" s="43"/>
      <c r="O37" s="43"/>
      <c r="P37" s="64"/>
      <c r="Q37" s="64"/>
      <c r="R37" s="64"/>
      <c r="S37" s="64"/>
      <c r="T37" s="43"/>
      <c r="U37" s="43"/>
      <c r="V37" s="43"/>
      <c r="W37" s="43"/>
      <c r="X37" s="43"/>
      <c r="Y37" s="65"/>
      <c r="Z37" s="65"/>
      <c r="AA37" s="65"/>
      <c r="AB37" s="65"/>
      <c r="AC37" s="65"/>
      <c r="AD37" s="65"/>
      <c r="AE37" s="65"/>
      <c r="AF37" s="65"/>
      <c r="AG37" s="66" t="s">
        <v>34</v>
      </c>
      <c r="AH37" s="45"/>
      <c r="AI37" s="45"/>
      <c r="AJ37" s="46"/>
      <c r="AK37" s="47"/>
    </row>
    <row r="38" spans="2:37" ht="39.75" customHeight="1" thickBot="1" x14ac:dyDescent="0.2">
      <c r="B38" s="11"/>
      <c r="E38" s="1" t="s">
        <v>26</v>
      </c>
      <c r="F38" s="550" t="s">
        <v>63</v>
      </c>
      <c r="G38" s="550"/>
      <c r="H38" s="550"/>
      <c r="I38" s="550"/>
      <c r="J38" s="550"/>
      <c r="K38" s="550"/>
      <c r="L38" s="550"/>
      <c r="M38" s="550"/>
      <c r="N38" s="550"/>
      <c r="O38" s="551" t="s">
        <v>77</v>
      </c>
      <c r="P38" s="551"/>
      <c r="Q38" s="551"/>
      <c r="R38" s="551"/>
      <c r="S38" s="551"/>
      <c r="T38" s="551"/>
      <c r="U38" s="1"/>
      <c r="V38" s="1"/>
      <c r="W38" s="1"/>
      <c r="X38" s="552" t="s">
        <v>28</v>
      </c>
      <c r="Y38" s="552"/>
      <c r="Z38" s="552"/>
      <c r="AA38" s="552"/>
      <c r="AB38" s="553" t="s">
        <v>76</v>
      </c>
      <c r="AC38" s="553"/>
      <c r="AD38" s="553"/>
      <c r="AE38" s="553"/>
      <c r="AF38" s="553"/>
      <c r="AG38" s="553"/>
      <c r="AH38" s="132"/>
      <c r="AI38" s="132"/>
    </row>
    <row r="39" spans="2:37" ht="12.75" thickBot="1" x14ac:dyDescent="0.2">
      <c r="D39" s="184"/>
      <c r="E39" s="185"/>
      <c r="F39" s="184"/>
      <c r="G39" s="114" t="s">
        <v>14</v>
      </c>
      <c r="H39" s="187"/>
      <c r="I39" s="127" t="s">
        <v>15</v>
      </c>
      <c r="J39" s="188"/>
      <c r="K39" s="184"/>
      <c r="L39" s="127" t="s">
        <v>14</v>
      </c>
      <c r="M39" s="187"/>
      <c r="N39" s="114" t="s">
        <v>15</v>
      </c>
      <c r="O39" s="186"/>
      <c r="P39" s="184"/>
      <c r="Q39" s="128" t="s">
        <v>30</v>
      </c>
      <c r="R39" s="184"/>
      <c r="S39" s="114" t="s">
        <v>15</v>
      </c>
      <c r="U39" s="546"/>
      <c r="V39" s="546"/>
      <c r="Y39" s="547">
        <f>ROUNDDOWN((K39-F39-P39)+((M39/60)-(H39/60)-(R39/60)),2)</f>
        <v>0</v>
      </c>
      <c r="Z39" s="547"/>
      <c r="AA39" s="124"/>
      <c r="AB39" s="124"/>
      <c r="AC39" s="124"/>
      <c r="AD39" s="548">
        <f>IF(OR(K39=0,F39=""),0,IF(IF((($G$9+($I$9/60))-(F39+(H39/60))&lt;0)*((K39+(M39/60))-($L$9+($N$9/60))&lt;0),Y39,IF((($G$9+($I$9/60))-(F39+(H39/60))&gt;0)*((K39+(M39/60))-($L$9+($N$9/60))&lt;0),Y39-(($G$9+($I$9/60))-(F39+(H39/60))),IF((($G$9+($I$9/60))-(F39+(H39/60))&lt;0)*((K39+(M39/60))-($L$9+($N$9/60))&gt;0),Y39-(((K39+(M39/60))-($L$9+($N$9/60)))),((K39+(M39/60))-(F39+(H39/60))-(P39+R39/60)))))&lt;0,0,IF((($G$9+($I$9/60))-(F39+(H39/60))&lt;0)*((K39+(M39/60))-($L$9+($N$9/60))&lt;0),Y39,IF((($G$9+($I$9/60))-(F39+(H39/60))&gt;0)*((K39+(M39/60))-($L$9+($N$9/60))&lt;0),Y39-(($G$9+($I$9/60))-(F39+(H39/60))),IF((($G$9+($I$9/60))-(F39+(H39/60))&lt;0)*((K39+(M39/60))-($L$9+($N$9/60))&gt;0),Y39-(((K39+(M39/60))-($L$9+($N$9/60)))),((K39+(M39/60))-(F39+(H39/60))-(P39+R39/60)))))))</f>
        <v>0</v>
      </c>
      <c r="AE39" s="548"/>
      <c r="AF39" s="124" t="str">
        <f t="shared" ref="AF39:AF60" si="1">IF(D39=0,"",D39)</f>
        <v/>
      </c>
      <c r="AG39" s="124"/>
    </row>
    <row r="40" spans="2:37" ht="12.75" thickBot="1" x14ac:dyDescent="0.2">
      <c r="D40" s="184"/>
      <c r="E40" s="192"/>
      <c r="F40" s="193"/>
      <c r="G40" s="114" t="s">
        <v>14</v>
      </c>
      <c r="H40" s="187"/>
      <c r="I40" s="127" t="s">
        <v>15</v>
      </c>
      <c r="J40" s="194"/>
      <c r="K40" s="184"/>
      <c r="L40" s="127" t="s">
        <v>14</v>
      </c>
      <c r="M40" s="187"/>
      <c r="N40" s="114" t="s">
        <v>15</v>
      </c>
      <c r="O40" s="183"/>
      <c r="P40" s="184"/>
      <c r="Q40" s="128" t="s">
        <v>30</v>
      </c>
      <c r="R40" s="184"/>
      <c r="S40" s="114" t="s">
        <v>15</v>
      </c>
      <c r="U40" s="546"/>
      <c r="V40" s="546"/>
      <c r="Y40" s="547">
        <f t="shared" ref="Y40:Y58" si="2">ROUNDDOWN((K40-F40-P40)+((M40/60)-(H40/60)-(R40/60)),2)</f>
        <v>0</v>
      </c>
      <c r="Z40" s="547"/>
      <c r="AA40" s="124"/>
      <c r="AB40" s="124"/>
      <c r="AC40" s="124"/>
      <c r="AD40" s="548">
        <f t="shared" ref="AD40:AD58" si="3">IF(OR(K40=0,F40=""),0,IF(IF((($G$9+($I$9/60))-(F40+(H40/60))&lt;0)*((K40+(M40/60))-($L$9+($N$9/60))&lt;0),Y40,IF((($G$9+($I$9/60))-(F40+(H40/60))&gt;0)*((K40+(M40/60))-($L$9+($N$9/60))&lt;0),Y40-(($G$9+($I$9/60))-(F40+(H40/60))),IF((($G$9+($I$9/60))-(F40+(H40/60))&lt;0)*((K40+(M40/60))-($L$9+($N$9/60))&gt;0),Y40-(((K40+(M40/60))-($L$9+($N$9/60)))),((K40+(M40/60))-(F40+(H40/60))-(P40+R40/60)))))&lt;0,0,IF((($G$9+($I$9/60))-(F40+(H40/60))&lt;0)*((K40+(M40/60))-($L$9+($N$9/60))&lt;0),Y40,IF((($G$9+($I$9/60))-(F40+(H40/60))&gt;0)*((K40+(M40/60))-($L$9+($N$9/60))&lt;0),Y40-(($G$9+($I$9/60))-(F40+(H40/60))),IF((($G$9+($I$9/60))-(F40+(H40/60))&lt;0)*((K40+(M40/60))-($L$9+($N$9/60))&gt;0),Y40-(((K40+(M40/60))-($L$9+($N$9/60)))),((K40+(M40/60))-(F40+(H40/60))-(P40+R40/60)))))))</f>
        <v>0</v>
      </c>
      <c r="AE40" s="548"/>
      <c r="AF40" s="124" t="str">
        <f t="shared" si="1"/>
        <v/>
      </c>
      <c r="AG40" s="124"/>
      <c r="AH40" s="67"/>
    </row>
    <row r="41" spans="2:37" ht="12.75" thickBot="1" x14ac:dyDescent="0.2">
      <c r="D41" s="184"/>
      <c r="E41" s="192"/>
      <c r="F41" s="196"/>
      <c r="G41" s="114" t="s">
        <v>14</v>
      </c>
      <c r="H41" s="187"/>
      <c r="I41" s="127" t="s">
        <v>15</v>
      </c>
      <c r="J41" s="194"/>
      <c r="K41" s="184"/>
      <c r="L41" s="127" t="s">
        <v>14</v>
      </c>
      <c r="M41" s="187"/>
      <c r="N41" s="114" t="s">
        <v>15</v>
      </c>
      <c r="O41" s="183"/>
      <c r="P41" s="184"/>
      <c r="Q41" s="128" t="s">
        <v>30</v>
      </c>
      <c r="R41" s="184"/>
      <c r="S41" s="114" t="s">
        <v>15</v>
      </c>
      <c r="U41" s="546"/>
      <c r="V41" s="546"/>
      <c r="Y41" s="547">
        <f t="shared" si="2"/>
        <v>0</v>
      </c>
      <c r="Z41" s="547"/>
      <c r="AA41" s="124"/>
      <c r="AB41" s="124"/>
      <c r="AC41" s="124"/>
      <c r="AD41" s="548">
        <f t="shared" si="3"/>
        <v>0</v>
      </c>
      <c r="AE41" s="548"/>
      <c r="AF41" s="124" t="str">
        <f t="shared" si="1"/>
        <v/>
      </c>
      <c r="AG41" s="124"/>
      <c r="AH41" s="67"/>
    </row>
    <row r="42" spans="2:37" ht="12.75" thickBot="1" x14ac:dyDescent="0.2">
      <c r="D42" s="184"/>
      <c r="E42" s="192"/>
      <c r="F42" s="196"/>
      <c r="G42" s="114" t="s">
        <v>14</v>
      </c>
      <c r="H42" s="187"/>
      <c r="I42" s="127" t="s">
        <v>15</v>
      </c>
      <c r="J42" s="194"/>
      <c r="K42" s="184"/>
      <c r="L42" s="127" t="s">
        <v>14</v>
      </c>
      <c r="M42" s="187"/>
      <c r="N42" s="114" t="s">
        <v>15</v>
      </c>
      <c r="O42" s="183"/>
      <c r="P42" s="184"/>
      <c r="Q42" s="128" t="s">
        <v>30</v>
      </c>
      <c r="R42" s="184"/>
      <c r="S42" s="114" t="s">
        <v>15</v>
      </c>
      <c r="U42" s="546"/>
      <c r="V42" s="546"/>
      <c r="Y42" s="547">
        <f t="shared" si="2"/>
        <v>0</v>
      </c>
      <c r="Z42" s="547"/>
      <c r="AA42" s="124"/>
      <c r="AB42" s="124"/>
      <c r="AC42" s="124"/>
      <c r="AD42" s="548">
        <f t="shared" si="3"/>
        <v>0</v>
      </c>
      <c r="AE42" s="548"/>
      <c r="AF42" s="124" t="str">
        <f t="shared" si="1"/>
        <v/>
      </c>
      <c r="AG42" s="124"/>
      <c r="AH42" s="67"/>
    </row>
    <row r="43" spans="2:37" ht="12.75" thickBot="1" x14ac:dyDescent="0.2">
      <c r="D43" s="184"/>
      <c r="E43" s="192"/>
      <c r="F43" s="196"/>
      <c r="G43" s="114" t="s">
        <v>14</v>
      </c>
      <c r="H43" s="187"/>
      <c r="I43" s="127" t="s">
        <v>15</v>
      </c>
      <c r="J43" s="194"/>
      <c r="K43" s="184"/>
      <c r="L43" s="127" t="s">
        <v>14</v>
      </c>
      <c r="M43" s="187"/>
      <c r="N43" s="114" t="s">
        <v>15</v>
      </c>
      <c r="O43" s="183"/>
      <c r="P43" s="184"/>
      <c r="Q43" s="128" t="s">
        <v>30</v>
      </c>
      <c r="R43" s="184"/>
      <c r="S43" s="114" t="s">
        <v>15</v>
      </c>
      <c r="U43" s="546"/>
      <c r="V43" s="546"/>
      <c r="Y43" s="547">
        <f t="shared" si="2"/>
        <v>0</v>
      </c>
      <c r="Z43" s="547"/>
      <c r="AA43" s="124"/>
      <c r="AB43" s="124"/>
      <c r="AC43" s="124"/>
      <c r="AD43" s="548">
        <f t="shared" si="3"/>
        <v>0</v>
      </c>
      <c r="AE43" s="548"/>
      <c r="AF43" s="124" t="str">
        <f t="shared" si="1"/>
        <v/>
      </c>
      <c r="AG43" s="129"/>
      <c r="AH43" s="67"/>
    </row>
    <row r="44" spans="2:37" ht="12.75" thickBot="1" x14ac:dyDescent="0.2">
      <c r="D44" s="184"/>
      <c r="E44" s="192"/>
      <c r="F44" s="196"/>
      <c r="G44" s="114" t="s">
        <v>14</v>
      </c>
      <c r="H44" s="187"/>
      <c r="I44" s="127" t="s">
        <v>15</v>
      </c>
      <c r="J44" s="194"/>
      <c r="K44" s="184"/>
      <c r="L44" s="127" t="s">
        <v>14</v>
      </c>
      <c r="M44" s="187"/>
      <c r="N44" s="114" t="s">
        <v>15</v>
      </c>
      <c r="O44" s="183"/>
      <c r="P44" s="184"/>
      <c r="Q44" s="128" t="s">
        <v>30</v>
      </c>
      <c r="R44" s="184"/>
      <c r="S44" s="114" t="s">
        <v>15</v>
      </c>
      <c r="U44" s="546"/>
      <c r="V44" s="546"/>
      <c r="Y44" s="547">
        <f t="shared" si="2"/>
        <v>0</v>
      </c>
      <c r="Z44" s="547"/>
      <c r="AA44" s="124"/>
      <c r="AB44" s="124"/>
      <c r="AC44" s="124"/>
      <c r="AD44" s="548">
        <f t="shared" si="3"/>
        <v>0</v>
      </c>
      <c r="AE44" s="548"/>
      <c r="AF44" s="124" t="str">
        <f t="shared" si="1"/>
        <v/>
      </c>
      <c r="AG44" s="129"/>
      <c r="AH44" s="67"/>
    </row>
    <row r="45" spans="2:37" ht="12.75" thickBot="1" x14ac:dyDescent="0.2">
      <c r="D45" s="184"/>
      <c r="E45" s="192"/>
      <c r="F45" s="196"/>
      <c r="G45" s="114" t="s">
        <v>14</v>
      </c>
      <c r="H45" s="187"/>
      <c r="I45" s="127" t="s">
        <v>15</v>
      </c>
      <c r="J45" s="194"/>
      <c r="K45" s="184"/>
      <c r="L45" s="127" t="s">
        <v>14</v>
      </c>
      <c r="M45" s="187"/>
      <c r="N45" s="114" t="s">
        <v>15</v>
      </c>
      <c r="O45" s="183"/>
      <c r="P45" s="184"/>
      <c r="Q45" s="128" t="s">
        <v>30</v>
      </c>
      <c r="R45" s="184"/>
      <c r="S45" s="114" t="s">
        <v>15</v>
      </c>
      <c r="U45" s="546"/>
      <c r="V45" s="546"/>
      <c r="Y45" s="547">
        <f t="shared" si="2"/>
        <v>0</v>
      </c>
      <c r="Z45" s="547"/>
      <c r="AA45" s="124"/>
      <c r="AB45" s="124"/>
      <c r="AC45" s="124"/>
      <c r="AD45" s="548">
        <f t="shared" si="3"/>
        <v>0</v>
      </c>
      <c r="AE45" s="548"/>
      <c r="AF45" s="124" t="str">
        <f t="shared" si="1"/>
        <v/>
      </c>
      <c r="AG45" s="124"/>
      <c r="AH45" s="67"/>
    </row>
    <row r="46" spans="2:37" ht="12.75" thickBot="1" x14ac:dyDescent="0.2">
      <c r="D46" s="184"/>
      <c r="E46" s="192"/>
      <c r="F46" s="196"/>
      <c r="G46" s="114" t="s">
        <v>14</v>
      </c>
      <c r="H46" s="187"/>
      <c r="I46" s="127" t="s">
        <v>15</v>
      </c>
      <c r="J46" s="194"/>
      <c r="K46" s="184"/>
      <c r="L46" s="127" t="s">
        <v>14</v>
      </c>
      <c r="M46" s="187"/>
      <c r="N46" s="114" t="s">
        <v>15</v>
      </c>
      <c r="O46" s="183"/>
      <c r="P46" s="184"/>
      <c r="Q46" s="128" t="s">
        <v>30</v>
      </c>
      <c r="R46" s="184"/>
      <c r="S46" s="114" t="s">
        <v>15</v>
      </c>
      <c r="U46" s="546"/>
      <c r="V46" s="546"/>
      <c r="Y46" s="547">
        <f t="shared" si="2"/>
        <v>0</v>
      </c>
      <c r="Z46" s="547"/>
      <c r="AA46" s="124"/>
      <c r="AB46" s="124"/>
      <c r="AC46" s="124"/>
      <c r="AD46" s="548">
        <f t="shared" si="3"/>
        <v>0</v>
      </c>
      <c r="AE46" s="548"/>
      <c r="AF46" s="124" t="str">
        <f t="shared" si="1"/>
        <v/>
      </c>
      <c r="AG46" s="124"/>
    </row>
    <row r="47" spans="2:37" ht="12.75" thickBot="1" x14ac:dyDescent="0.2">
      <c r="D47" s="201"/>
      <c r="E47" s="203"/>
      <c r="F47" s="213"/>
      <c r="G47" s="114" t="s">
        <v>14</v>
      </c>
      <c r="H47" s="211"/>
      <c r="I47" s="127" t="s">
        <v>15</v>
      </c>
      <c r="J47" s="127" t="s">
        <v>16</v>
      </c>
      <c r="K47" s="210"/>
      <c r="L47" s="127" t="s">
        <v>14</v>
      </c>
      <c r="M47" s="211"/>
      <c r="N47" s="114" t="s">
        <v>15</v>
      </c>
      <c r="P47" s="210"/>
      <c r="Q47" s="128" t="s">
        <v>30</v>
      </c>
      <c r="R47" s="210"/>
      <c r="S47" s="114" t="s">
        <v>15</v>
      </c>
      <c r="U47" s="53"/>
      <c r="V47" s="53"/>
      <c r="Y47" s="547">
        <f t="shared" si="2"/>
        <v>0</v>
      </c>
      <c r="Z47" s="547"/>
      <c r="AA47" s="124"/>
      <c r="AB47" s="124"/>
      <c r="AC47" s="124"/>
      <c r="AD47" s="548">
        <f t="shared" si="3"/>
        <v>0</v>
      </c>
      <c r="AE47" s="548"/>
      <c r="AF47" s="124" t="str">
        <f t="shared" si="1"/>
        <v/>
      </c>
      <c r="AG47" s="124"/>
    </row>
    <row r="48" spans="2:37" ht="12.75" thickBot="1" x14ac:dyDescent="0.2">
      <c r="D48" s="201"/>
      <c r="E48" s="203"/>
      <c r="F48" s="213"/>
      <c r="G48" s="114" t="s">
        <v>14</v>
      </c>
      <c r="H48" s="211"/>
      <c r="I48" s="127" t="s">
        <v>15</v>
      </c>
      <c r="J48" s="127" t="s">
        <v>16</v>
      </c>
      <c r="K48" s="210"/>
      <c r="L48" s="127" t="s">
        <v>14</v>
      </c>
      <c r="M48" s="211"/>
      <c r="N48" s="114" t="s">
        <v>15</v>
      </c>
      <c r="P48" s="210"/>
      <c r="Q48" s="128" t="s">
        <v>30</v>
      </c>
      <c r="R48" s="210"/>
      <c r="S48" s="114" t="s">
        <v>15</v>
      </c>
      <c r="U48" s="53"/>
      <c r="V48" s="53"/>
      <c r="Y48" s="547">
        <f t="shared" si="2"/>
        <v>0</v>
      </c>
      <c r="Z48" s="547"/>
      <c r="AA48" s="124"/>
      <c r="AB48" s="124"/>
      <c r="AC48" s="124"/>
      <c r="AD48" s="548">
        <f t="shared" si="3"/>
        <v>0</v>
      </c>
      <c r="AE48" s="548"/>
      <c r="AF48" s="124" t="str">
        <f t="shared" si="1"/>
        <v/>
      </c>
      <c r="AG48" s="124"/>
    </row>
    <row r="49" spans="4:33" ht="12.75" thickBot="1" x14ac:dyDescent="0.2">
      <c r="D49" s="201"/>
      <c r="E49" s="203"/>
      <c r="F49" s="213"/>
      <c r="G49" s="114" t="s">
        <v>14</v>
      </c>
      <c r="H49" s="211"/>
      <c r="I49" s="127" t="s">
        <v>15</v>
      </c>
      <c r="J49" s="127" t="s">
        <v>16</v>
      </c>
      <c r="K49" s="210"/>
      <c r="L49" s="127" t="s">
        <v>14</v>
      </c>
      <c r="M49" s="211"/>
      <c r="N49" s="114" t="s">
        <v>15</v>
      </c>
      <c r="P49" s="210"/>
      <c r="Q49" s="128" t="s">
        <v>30</v>
      </c>
      <c r="R49" s="210"/>
      <c r="S49" s="114" t="s">
        <v>15</v>
      </c>
      <c r="U49" s="53"/>
      <c r="V49" s="53"/>
      <c r="Y49" s="547">
        <f t="shared" si="2"/>
        <v>0</v>
      </c>
      <c r="Z49" s="547"/>
      <c r="AA49" s="124"/>
      <c r="AB49" s="124"/>
      <c r="AC49" s="124"/>
      <c r="AD49" s="548">
        <f t="shared" si="3"/>
        <v>0</v>
      </c>
      <c r="AE49" s="548"/>
      <c r="AF49" s="124" t="str">
        <f t="shared" si="1"/>
        <v/>
      </c>
      <c r="AG49" s="124"/>
    </row>
    <row r="50" spans="4:33" ht="12.75" thickBot="1" x14ac:dyDescent="0.2">
      <c r="D50" s="201"/>
      <c r="E50" s="203"/>
      <c r="F50" s="213"/>
      <c r="G50" s="114" t="s">
        <v>14</v>
      </c>
      <c r="H50" s="211"/>
      <c r="I50" s="127" t="s">
        <v>15</v>
      </c>
      <c r="J50" s="127" t="s">
        <v>16</v>
      </c>
      <c r="K50" s="210"/>
      <c r="L50" s="127" t="s">
        <v>14</v>
      </c>
      <c r="M50" s="211"/>
      <c r="N50" s="114" t="s">
        <v>15</v>
      </c>
      <c r="P50" s="210"/>
      <c r="Q50" s="128" t="s">
        <v>30</v>
      </c>
      <c r="R50" s="210"/>
      <c r="S50" s="114" t="s">
        <v>15</v>
      </c>
      <c r="U50" s="53"/>
      <c r="V50" s="53"/>
      <c r="Y50" s="547">
        <f t="shared" si="2"/>
        <v>0</v>
      </c>
      <c r="Z50" s="547"/>
      <c r="AA50" s="124"/>
      <c r="AB50" s="124"/>
      <c r="AC50" s="124"/>
      <c r="AD50" s="548">
        <f t="shared" si="3"/>
        <v>0</v>
      </c>
      <c r="AE50" s="548"/>
      <c r="AF50" s="124" t="str">
        <f t="shared" si="1"/>
        <v/>
      </c>
      <c r="AG50" s="124"/>
    </row>
    <row r="51" spans="4:33" ht="12.75" thickBot="1" x14ac:dyDescent="0.2">
      <c r="D51" s="201"/>
      <c r="E51" s="203"/>
      <c r="F51" s="213"/>
      <c r="G51" s="114" t="s">
        <v>14</v>
      </c>
      <c r="H51" s="211"/>
      <c r="I51" s="127" t="s">
        <v>15</v>
      </c>
      <c r="J51" s="127" t="s">
        <v>16</v>
      </c>
      <c r="K51" s="210"/>
      <c r="L51" s="127" t="s">
        <v>14</v>
      </c>
      <c r="M51" s="211"/>
      <c r="N51" s="114" t="s">
        <v>15</v>
      </c>
      <c r="P51" s="210"/>
      <c r="Q51" s="128" t="s">
        <v>30</v>
      </c>
      <c r="R51" s="210"/>
      <c r="S51" s="114" t="s">
        <v>15</v>
      </c>
      <c r="U51" s="546"/>
      <c r="V51" s="546"/>
      <c r="Y51" s="547">
        <f t="shared" si="2"/>
        <v>0</v>
      </c>
      <c r="Z51" s="547"/>
      <c r="AA51" s="124"/>
      <c r="AB51" s="124"/>
      <c r="AC51" s="124"/>
      <c r="AD51" s="579">
        <f t="shared" si="3"/>
        <v>0</v>
      </c>
      <c r="AE51" s="579"/>
      <c r="AF51" s="124" t="str">
        <f t="shared" si="1"/>
        <v/>
      </c>
      <c r="AG51" s="124"/>
    </row>
    <row r="52" spans="4:33" ht="12.75" thickBot="1" x14ac:dyDescent="0.2">
      <c r="D52" s="201"/>
      <c r="E52" s="203"/>
      <c r="F52" s="213"/>
      <c r="G52" s="114" t="s">
        <v>14</v>
      </c>
      <c r="H52" s="211"/>
      <c r="I52" s="127" t="s">
        <v>15</v>
      </c>
      <c r="J52" s="127"/>
      <c r="K52" s="210"/>
      <c r="L52" s="127" t="s">
        <v>14</v>
      </c>
      <c r="M52" s="211"/>
      <c r="N52" s="114" t="s">
        <v>15</v>
      </c>
      <c r="P52" s="210"/>
      <c r="Q52" s="128" t="s">
        <v>30</v>
      </c>
      <c r="R52" s="210"/>
      <c r="S52" s="114" t="s">
        <v>15</v>
      </c>
      <c r="U52" s="53"/>
      <c r="V52" s="53"/>
      <c r="Y52" s="547">
        <f t="shared" si="2"/>
        <v>0</v>
      </c>
      <c r="Z52" s="547"/>
      <c r="AA52" s="124"/>
      <c r="AB52" s="124"/>
      <c r="AC52" s="124"/>
      <c r="AD52" s="579">
        <f t="shared" si="3"/>
        <v>0</v>
      </c>
      <c r="AE52" s="579"/>
      <c r="AF52" s="124" t="str">
        <f t="shared" si="1"/>
        <v/>
      </c>
      <c r="AG52" s="124"/>
    </row>
    <row r="53" spans="4:33" ht="12.75" thickBot="1" x14ac:dyDescent="0.2">
      <c r="D53" s="201"/>
      <c r="E53" s="203"/>
      <c r="F53" s="213"/>
      <c r="G53" s="114" t="s">
        <v>14</v>
      </c>
      <c r="H53" s="211"/>
      <c r="I53" s="127" t="s">
        <v>15</v>
      </c>
      <c r="J53" s="127"/>
      <c r="K53" s="210"/>
      <c r="L53" s="127" t="s">
        <v>14</v>
      </c>
      <c r="M53" s="211"/>
      <c r="N53" s="114" t="s">
        <v>15</v>
      </c>
      <c r="P53" s="210"/>
      <c r="Q53" s="128" t="s">
        <v>30</v>
      </c>
      <c r="R53" s="210"/>
      <c r="S53" s="114" t="s">
        <v>15</v>
      </c>
      <c r="U53" s="53"/>
      <c r="V53" s="53"/>
      <c r="Y53" s="547">
        <f t="shared" si="2"/>
        <v>0</v>
      </c>
      <c r="Z53" s="547"/>
      <c r="AA53" s="124"/>
      <c r="AB53" s="124"/>
      <c r="AC53" s="124"/>
      <c r="AD53" s="579">
        <f t="shared" si="3"/>
        <v>0</v>
      </c>
      <c r="AE53" s="579"/>
      <c r="AF53" s="124" t="str">
        <f t="shared" si="1"/>
        <v/>
      </c>
      <c r="AG53" s="124"/>
    </row>
    <row r="54" spans="4:33" ht="12.75" thickBot="1" x14ac:dyDescent="0.2">
      <c r="D54" s="201"/>
      <c r="E54" s="203"/>
      <c r="F54" s="213"/>
      <c r="G54" s="114" t="s">
        <v>14</v>
      </c>
      <c r="H54" s="211"/>
      <c r="I54" s="127" t="s">
        <v>15</v>
      </c>
      <c r="J54" s="127"/>
      <c r="K54" s="210"/>
      <c r="L54" s="127" t="s">
        <v>14</v>
      </c>
      <c r="M54" s="211"/>
      <c r="N54" s="114" t="s">
        <v>15</v>
      </c>
      <c r="P54" s="210"/>
      <c r="Q54" s="128" t="s">
        <v>30</v>
      </c>
      <c r="R54" s="210"/>
      <c r="S54" s="114" t="s">
        <v>15</v>
      </c>
      <c r="U54" s="53"/>
      <c r="V54" s="53"/>
      <c r="Y54" s="547">
        <f t="shared" si="2"/>
        <v>0</v>
      </c>
      <c r="Z54" s="547"/>
      <c r="AA54" s="124"/>
      <c r="AB54" s="124"/>
      <c r="AC54" s="124"/>
      <c r="AD54" s="579">
        <f t="shared" si="3"/>
        <v>0</v>
      </c>
      <c r="AE54" s="579"/>
      <c r="AF54" s="124" t="str">
        <f t="shared" si="1"/>
        <v/>
      </c>
      <c r="AG54" s="124"/>
    </row>
    <row r="55" spans="4:33" ht="12.75" thickBot="1" x14ac:dyDescent="0.2">
      <c r="D55" s="201"/>
      <c r="E55" s="203"/>
      <c r="F55" s="213"/>
      <c r="G55" s="114" t="s">
        <v>14</v>
      </c>
      <c r="H55" s="211"/>
      <c r="I55" s="127" t="s">
        <v>15</v>
      </c>
      <c r="J55" s="127"/>
      <c r="K55" s="210"/>
      <c r="L55" s="127" t="s">
        <v>14</v>
      </c>
      <c r="M55" s="211"/>
      <c r="N55" s="114" t="s">
        <v>15</v>
      </c>
      <c r="P55" s="210"/>
      <c r="Q55" s="128" t="s">
        <v>30</v>
      </c>
      <c r="R55" s="210"/>
      <c r="S55" s="114" t="s">
        <v>15</v>
      </c>
      <c r="U55" s="53"/>
      <c r="V55" s="53"/>
      <c r="Y55" s="547">
        <f t="shared" si="2"/>
        <v>0</v>
      </c>
      <c r="Z55" s="547"/>
      <c r="AA55" s="124"/>
      <c r="AB55" s="124"/>
      <c r="AC55" s="124"/>
      <c r="AD55" s="579">
        <f t="shared" si="3"/>
        <v>0</v>
      </c>
      <c r="AE55" s="579"/>
      <c r="AF55" s="124" t="str">
        <f t="shared" si="1"/>
        <v/>
      </c>
      <c r="AG55" s="124"/>
    </row>
    <row r="56" spans="4:33" ht="12.75" thickBot="1" x14ac:dyDescent="0.2">
      <c r="D56" s="201"/>
      <c r="E56" s="203"/>
      <c r="F56" s="213"/>
      <c r="G56" s="114" t="s">
        <v>14</v>
      </c>
      <c r="H56" s="211"/>
      <c r="I56" s="127" t="s">
        <v>15</v>
      </c>
      <c r="J56" s="127"/>
      <c r="K56" s="210"/>
      <c r="L56" s="127" t="s">
        <v>14</v>
      </c>
      <c r="M56" s="211"/>
      <c r="N56" s="114" t="s">
        <v>15</v>
      </c>
      <c r="P56" s="210"/>
      <c r="Q56" s="128" t="s">
        <v>30</v>
      </c>
      <c r="R56" s="210"/>
      <c r="S56" s="114" t="s">
        <v>15</v>
      </c>
      <c r="U56" s="546"/>
      <c r="V56" s="546"/>
      <c r="Y56" s="547">
        <f t="shared" si="2"/>
        <v>0</v>
      </c>
      <c r="Z56" s="547"/>
      <c r="AA56" s="124"/>
      <c r="AB56" s="124"/>
      <c r="AC56" s="124"/>
      <c r="AD56" s="579">
        <f t="shared" si="3"/>
        <v>0</v>
      </c>
      <c r="AE56" s="579"/>
      <c r="AF56" s="124" t="str">
        <f t="shared" si="1"/>
        <v/>
      </c>
      <c r="AG56" s="124"/>
    </row>
    <row r="57" spans="4:33" ht="12.75" thickBot="1" x14ac:dyDescent="0.2">
      <c r="D57" s="201"/>
      <c r="E57" s="203"/>
      <c r="F57" s="213"/>
      <c r="G57" s="114" t="s">
        <v>14</v>
      </c>
      <c r="H57" s="211"/>
      <c r="I57" s="127" t="s">
        <v>15</v>
      </c>
      <c r="J57" s="127"/>
      <c r="K57" s="210"/>
      <c r="L57" s="127" t="s">
        <v>14</v>
      </c>
      <c r="M57" s="211"/>
      <c r="N57" s="114" t="s">
        <v>15</v>
      </c>
      <c r="P57" s="210"/>
      <c r="Q57" s="128" t="s">
        <v>30</v>
      </c>
      <c r="R57" s="210"/>
      <c r="S57" s="114" t="s">
        <v>15</v>
      </c>
      <c r="U57" s="546"/>
      <c r="V57" s="546"/>
      <c r="Y57" s="547">
        <f t="shared" si="2"/>
        <v>0</v>
      </c>
      <c r="Z57" s="547"/>
      <c r="AA57" s="124"/>
      <c r="AB57" s="124"/>
      <c r="AC57" s="124"/>
      <c r="AD57" s="579">
        <f t="shared" si="3"/>
        <v>0</v>
      </c>
      <c r="AE57" s="579"/>
      <c r="AF57" s="124" t="str">
        <f t="shared" si="1"/>
        <v/>
      </c>
      <c r="AG57" s="124"/>
    </row>
    <row r="58" spans="4:33" ht="12.75" thickBot="1" x14ac:dyDescent="0.2">
      <c r="D58" s="201"/>
      <c r="E58" s="203"/>
      <c r="F58" s="213"/>
      <c r="G58" s="114" t="s">
        <v>14</v>
      </c>
      <c r="H58" s="211"/>
      <c r="I58" s="127" t="s">
        <v>15</v>
      </c>
      <c r="J58" s="127"/>
      <c r="K58" s="210"/>
      <c r="L58" s="127" t="s">
        <v>14</v>
      </c>
      <c r="M58" s="211"/>
      <c r="N58" s="114" t="s">
        <v>15</v>
      </c>
      <c r="P58" s="210"/>
      <c r="Q58" s="128" t="s">
        <v>30</v>
      </c>
      <c r="R58" s="210"/>
      <c r="S58" s="114" t="s">
        <v>15</v>
      </c>
      <c r="U58" s="546"/>
      <c r="V58" s="546"/>
      <c r="Y58" s="547">
        <f t="shared" si="2"/>
        <v>0</v>
      </c>
      <c r="Z58" s="547"/>
      <c r="AA58" s="124"/>
      <c r="AB58" s="124"/>
      <c r="AC58" s="124"/>
      <c r="AD58" s="579">
        <f t="shared" si="3"/>
        <v>0</v>
      </c>
      <c r="AE58" s="579"/>
      <c r="AF58" s="124" t="str">
        <f t="shared" si="1"/>
        <v/>
      </c>
      <c r="AG58" s="124"/>
    </row>
    <row r="59" spans="4:33" x14ac:dyDescent="0.15">
      <c r="AF59" s="124" t="str">
        <f t="shared" si="1"/>
        <v/>
      </c>
    </row>
    <row r="60" spans="4:33" x14ac:dyDescent="0.15">
      <c r="AF60" s="124" t="str">
        <f t="shared" si="1"/>
        <v/>
      </c>
    </row>
  </sheetData>
  <sheetProtection selectLockedCells="1"/>
  <mergeCells count="84">
    <mergeCell ref="C9:E9"/>
    <mergeCell ref="AH9:AI9"/>
    <mergeCell ref="AJ9:AK9"/>
    <mergeCell ref="K7:N7"/>
    <mergeCell ref="P7:Q7"/>
    <mergeCell ref="AJ7:AK8"/>
    <mergeCell ref="B8:P8"/>
    <mergeCell ref="Y8:AI8"/>
    <mergeCell ref="AK10:AK12"/>
    <mergeCell ref="B10:B12"/>
    <mergeCell ref="C10:C12"/>
    <mergeCell ref="D10:D12"/>
    <mergeCell ref="E10:E12"/>
    <mergeCell ref="F10:L10"/>
    <mergeCell ref="M10:S10"/>
    <mergeCell ref="T10:Z10"/>
    <mergeCell ref="AA10:AG10"/>
    <mergeCell ref="AH10:AH12"/>
    <mergeCell ref="AI10:AI12"/>
    <mergeCell ref="AJ10:AJ12"/>
    <mergeCell ref="B33:E33"/>
    <mergeCell ref="AI33:AJ33"/>
    <mergeCell ref="B34:E34"/>
    <mergeCell ref="AH34:AJ34"/>
    <mergeCell ref="B35:E35"/>
    <mergeCell ref="AH35:AK35"/>
    <mergeCell ref="B36:E36"/>
    <mergeCell ref="AH36:AK36"/>
    <mergeCell ref="F38:N38"/>
    <mergeCell ref="O38:T38"/>
    <mergeCell ref="X38:AA38"/>
    <mergeCell ref="AB38:AG38"/>
    <mergeCell ref="U39:V39"/>
    <mergeCell ref="Y39:Z39"/>
    <mergeCell ref="AD39:AE39"/>
    <mergeCell ref="U40:V40"/>
    <mergeCell ref="Y40:Z40"/>
    <mergeCell ref="AD40:AE40"/>
    <mergeCell ref="U41:V41"/>
    <mergeCell ref="Y41:Z41"/>
    <mergeCell ref="AD41:AE41"/>
    <mergeCell ref="U42:V42"/>
    <mergeCell ref="Y42:Z42"/>
    <mergeCell ref="AD42:AE42"/>
    <mergeCell ref="U43:V43"/>
    <mergeCell ref="Y43:Z43"/>
    <mergeCell ref="AD43:AE43"/>
    <mergeCell ref="U44:V44"/>
    <mergeCell ref="Y44:Z44"/>
    <mergeCell ref="AD44:AE44"/>
    <mergeCell ref="U45:V45"/>
    <mergeCell ref="Y45:Z45"/>
    <mergeCell ref="AD45:AE45"/>
    <mergeCell ref="U46:V46"/>
    <mergeCell ref="Y46:Z46"/>
    <mergeCell ref="AD46:AE46"/>
    <mergeCell ref="Y52:Z52"/>
    <mergeCell ref="AD52:AE52"/>
    <mergeCell ref="Y47:Z47"/>
    <mergeCell ref="AD47:AE47"/>
    <mergeCell ref="Y48:Z48"/>
    <mergeCell ref="AD48:AE48"/>
    <mergeCell ref="Y49:Z49"/>
    <mergeCell ref="AD49:AE49"/>
    <mergeCell ref="Y50:Z50"/>
    <mergeCell ref="AD50:AE50"/>
    <mergeCell ref="U51:V51"/>
    <mergeCell ref="Y51:Z51"/>
    <mergeCell ref="AD51:AE51"/>
    <mergeCell ref="Y53:Z53"/>
    <mergeCell ref="AD53:AE53"/>
    <mergeCell ref="Y54:Z54"/>
    <mergeCell ref="AD54:AE54"/>
    <mergeCell ref="Y55:Z55"/>
    <mergeCell ref="AD55:AE55"/>
    <mergeCell ref="U58:V58"/>
    <mergeCell ref="Y58:Z58"/>
    <mergeCell ref="AD58:AE58"/>
    <mergeCell ref="U56:V56"/>
    <mergeCell ref="Y56:Z56"/>
    <mergeCell ref="AD56:AE56"/>
    <mergeCell ref="U57:V57"/>
    <mergeCell ref="Y57:Z57"/>
    <mergeCell ref="AD57:AE57"/>
  </mergeCells>
  <phoneticPr fontId="3"/>
  <dataValidations count="17">
    <dataValidation type="list" allowBlank="1" showInputMessage="1" showErrorMessage="1" sqref="F13:AG21">
      <formula1>$D$30:$D$40</formula1>
    </dataValidation>
    <dataValidation type="list" allowBlank="1" showInputMessage="1" showErrorMessage="1" promptTitle="日中の勤務時間帯の入力" prompt="事業所ごとに設定されている「夜間及び深夜の時間帯以外の時間帯」を入力してください。" sqref="G9">
      <formula1>"5,6,7,8,9,10"</formula1>
    </dataValidation>
    <dataValidation type="list" allowBlank="1" showInputMessage="1" showErrorMessage="1" promptTitle="日中の勤務時間帯の入力" prompt="事業所ごとに設定されている「夜間及び深夜の時間帯以外の時間帯」を入力してください。" sqref="L9">
      <formula1>"16,17,18,19,20,21,22,23,24"</formula1>
    </dataValidation>
    <dataValidation type="list" allowBlank="1" showInputMessage="1" showErrorMessage="1" promptTitle="日中の勤務時間帯の入力" prompt="事業所ごとに設定されている「夜間及び深夜の時間帯以外の時間帯」を入力してください。" sqref="N9 I9">
      <formula1>"0,15,30,45"</formula1>
    </dataValidation>
    <dataValidation allowBlank="1" showInputMessage="1" showErrorMessage="1" promptTitle="事業所名" sqref="Y8:AI8"/>
    <dataValidation type="decimal" allowBlank="1" showInputMessage="1" showErrorMessage="1" error="32時間以上40時間以下としてください。" sqref="AJ9:AK9">
      <formula1>32</formula1>
      <formula2>40</formula2>
    </dataValidation>
    <dataValidation type="list" allowBlank="1" showInputMessage="1" showErrorMessage="1" sqref="D13:D32">
      <formula1>"専,兼"</formula1>
    </dataValidation>
    <dataValidation type="list" allowBlank="1" showInputMessage="1" showErrorMessage="1" sqref="C13:C32">
      <formula1>"常,非"</formula1>
    </dataValidation>
    <dataValidation type="list" allowBlank="1" showInputMessage="1" showErrorMessage="1" promptTitle="曜日の設定" prompt="当該月の１日の曜日を選んでください_x000a__x000a_" sqref="F12">
      <formula1>"月,火,水,木,金,土,日"</formula1>
    </dataValidation>
    <dataValidation type="list" allowBlank="1" showInputMessage="1" showErrorMessage="1" sqref="B13:B32">
      <formula1>"管理者,介護支援専門員,介護従事者,看護職員"</formula1>
    </dataValidation>
    <dataValidation type="list" allowBlank="1" showInputMessage="1" showErrorMessage="1" sqref="F22:AG32">
      <formula1>$D$38:$D$58</formula1>
    </dataValidation>
    <dataValidation type="list" operator="greaterThanOrEqual" allowBlank="1" showInputMessage="1" showErrorMessage="1" sqref="P39:P58">
      <formula1>"0,1,2"</formula1>
    </dataValidation>
    <dataValidation type="list" allowBlank="1" showInputMessage="1" showErrorMessage="1" sqref="K39:K58">
      <formula1>"1,2,3,4,5,6,7,8,9,10,11,12,13,14,15,16,17,18,19,20,21,22,23,24"</formula1>
    </dataValidation>
    <dataValidation type="list" allowBlank="1" showInputMessage="1" showErrorMessage="1" sqref="F39:F58">
      <formula1>"0,1,2,3,4,5,6,7,8,9,10,11,12,13,14,15,16,17,18,19,20,21,22,23"</formula1>
    </dataValidation>
    <dataValidation type="textLength" allowBlank="1" showInputMessage="1" showErrorMessage="1" error="2文字以内で設定してください" sqref="D39:D58">
      <formula1>1</formula1>
      <formula2>2</formula2>
    </dataValidation>
    <dataValidation type="list" allowBlank="1" showInputMessage="1" showErrorMessage="1" sqref="M39:M58 H39:H58 R39:R58">
      <formula1>"0,15,30,45"</formula1>
    </dataValidation>
    <dataValidation type="list" allowBlank="1" showInputMessage="1" showErrorMessage="1" sqref="AK34">
      <formula1>"事業所内,オンコール体制"</formula1>
    </dataValidation>
  </dataValidations>
  <pageMargins left="0.25" right="0.25" top="0.75" bottom="0.75" header="0.3" footer="0.3"/>
  <pageSetup paperSize="9" scale="95" orientation="landscape" r:id="rId1"/>
  <headerFooter alignWithMargins="0"/>
  <rowBreaks count="1" manualBreakCount="1">
    <brk id="37" min="1" max="3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B6:AN165"/>
  <sheetViews>
    <sheetView showGridLines="0" view="pageBreakPreview" zoomScale="85" zoomScaleNormal="100" zoomScaleSheetLayoutView="85" workbookViewId="0">
      <selection activeCell="O35" sqref="O35:S35"/>
    </sheetView>
  </sheetViews>
  <sheetFormatPr defaultRowHeight="12" x14ac:dyDescent="0.15"/>
  <cols>
    <col min="1" max="1" width="2.75" style="1" customWidth="1"/>
    <col min="2" max="2" width="10.25" style="1" customWidth="1"/>
    <col min="3" max="3" width="3.375" style="1" customWidth="1"/>
    <col min="4" max="4" width="3" style="1" customWidth="1"/>
    <col min="5" max="5" width="10.75" style="1" customWidth="1"/>
    <col min="6" max="33" width="2.875" style="1" customWidth="1"/>
    <col min="34" max="34" width="5.5" style="1" customWidth="1"/>
    <col min="35" max="35" width="8" style="1" customWidth="1"/>
    <col min="36" max="36" width="7.375" style="1" customWidth="1"/>
    <col min="37" max="37" width="12.375" style="1" customWidth="1"/>
    <col min="38" max="16384" width="9" style="1"/>
  </cols>
  <sheetData>
    <row r="6" spans="2:37" ht="12.75" thickBot="1" x14ac:dyDescent="0.2"/>
    <row r="7" spans="2:37" ht="16.5" customHeight="1" thickBot="1" x14ac:dyDescent="0.2">
      <c r="B7" s="12" t="s">
        <v>0</v>
      </c>
      <c r="C7" s="2"/>
      <c r="K7" s="574">
        <v>2019</v>
      </c>
      <c r="L7" s="575"/>
      <c r="M7" s="575"/>
      <c r="N7" s="576"/>
      <c r="O7" s="215" t="s">
        <v>9</v>
      </c>
      <c r="P7" s="592">
        <v>4</v>
      </c>
      <c r="Q7" s="593"/>
      <c r="R7" s="215" t="s">
        <v>10</v>
      </c>
      <c r="S7" s="215" t="s">
        <v>11</v>
      </c>
      <c r="T7" s="13"/>
      <c r="U7" s="13"/>
      <c r="V7" s="13" t="s">
        <v>49</v>
      </c>
      <c r="AA7" s="14"/>
      <c r="AB7" s="14"/>
      <c r="AC7" s="14"/>
      <c r="AD7" s="14"/>
      <c r="AE7" s="14"/>
      <c r="AF7" s="14"/>
      <c r="AG7" s="14"/>
      <c r="AH7" s="14"/>
      <c r="AI7" s="14"/>
      <c r="AJ7" s="565" t="s">
        <v>59</v>
      </c>
      <c r="AK7" s="566"/>
    </row>
    <row r="8" spans="2:37" ht="16.5" customHeight="1" thickBot="1" x14ac:dyDescent="0.2">
      <c r="B8" s="425"/>
      <c r="C8" s="425"/>
      <c r="D8" s="425"/>
      <c r="E8" s="425"/>
      <c r="F8" s="425"/>
      <c r="G8" s="425"/>
      <c r="H8" s="425"/>
      <c r="I8" s="425"/>
      <c r="J8" s="425"/>
      <c r="K8" s="425"/>
      <c r="L8" s="425"/>
      <c r="M8" s="425"/>
      <c r="N8" s="425"/>
      <c r="O8" s="425"/>
      <c r="P8" s="425"/>
      <c r="Q8" s="16"/>
      <c r="R8" s="3"/>
      <c r="S8" s="4"/>
      <c r="T8" s="15"/>
      <c r="U8" s="2" t="s">
        <v>13</v>
      </c>
      <c r="V8" s="15"/>
      <c r="W8" s="15"/>
      <c r="X8" s="15"/>
      <c r="Y8" s="426" t="s">
        <v>52</v>
      </c>
      <c r="Z8" s="427"/>
      <c r="AA8" s="427"/>
      <c r="AB8" s="427"/>
      <c r="AC8" s="427"/>
      <c r="AD8" s="427"/>
      <c r="AE8" s="427"/>
      <c r="AF8" s="427"/>
      <c r="AG8" s="427"/>
      <c r="AH8" s="427"/>
      <c r="AI8" s="428"/>
      <c r="AJ8" s="566"/>
      <c r="AK8" s="566"/>
    </row>
    <row r="9" spans="2:37" ht="16.5" customHeight="1" thickBot="1" x14ac:dyDescent="0.2">
      <c r="B9" s="17"/>
      <c r="C9" s="429"/>
      <c r="D9" s="429"/>
      <c r="E9" s="429"/>
      <c r="F9" s="17"/>
      <c r="G9" s="71">
        <v>6</v>
      </c>
      <c r="H9" s="17" t="s">
        <v>14</v>
      </c>
      <c r="I9" s="71">
        <v>30</v>
      </c>
      <c r="J9" s="17" t="s">
        <v>15</v>
      </c>
      <c r="K9" s="17" t="s">
        <v>16</v>
      </c>
      <c r="L9" s="71">
        <v>21</v>
      </c>
      <c r="M9" s="17" t="s">
        <v>14</v>
      </c>
      <c r="N9" s="71">
        <v>30</v>
      </c>
      <c r="O9" s="17" t="s">
        <v>15</v>
      </c>
      <c r="P9" s="17"/>
      <c r="Q9" s="17"/>
      <c r="S9" s="18"/>
      <c r="T9" s="18"/>
      <c r="U9" s="2" t="s">
        <v>50</v>
      </c>
      <c r="V9" s="18"/>
      <c r="W9" s="18"/>
      <c r="X9" s="18"/>
      <c r="Y9" s="426" t="s">
        <v>64</v>
      </c>
      <c r="Z9" s="427"/>
      <c r="AA9" s="427"/>
      <c r="AB9" s="427"/>
      <c r="AC9" s="427"/>
      <c r="AD9" s="427"/>
      <c r="AE9" s="427"/>
      <c r="AF9" s="427"/>
      <c r="AG9" s="427"/>
      <c r="AH9" s="427"/>
      <c r="AI9" s="428"/>
      <c r="AJ9" s="577">
        <v>40</v>
      </c>
      <c r="AK9" s="578"/>
    </row>
    <row r="10" spans="2:37" ht="15" customHeight="1" x14ac:dyDescent="0.15">
      <c r="B10" s="438" t="s">
        <v>1</v>
      </c>
      <c r="C10" s="441" t="s">
        <v>7</v>
      </c>
      <c r="D10" s="441" t="s">
        <v>17</v>
      </c>
      <c r="E10" s="596" t="s">
        <v>2</v>
      </c>
      <c r="F10" s="450" t="s">
        <v>3</v>
      </c>
      <c r="G10" s="451"/>
      <c r="H10" s="451"/>
      <c r="I10" s="451"/>
      <c r="J10" s="451"/>
      <c r="K10" s="451"/>
      <c r="L10" s="453"/>
      <c r="M10" s="462" t="s">
        <v>4</v>
      </c>
      <c r="N10" s="451"/>
      <c r="O10" s="451"/>
      <c r="P10" s="451"/>
      <c r="Q10" s="451"/>
      <c r="R10" s="451"/>
      <c r="S10" s="452"/>
      <c r="T10" s="450" t="s">
        <v>5</v>
      </c>
      <c r="U10" s="451"/>
      <c r="V10" s="451"/>
      <c r="W10" s="451"/>
      <c r="X10" s="451"/>
      <c r="Y10" s="451"/>
      <c r="Z10" s="453"/>
      <c r="AA10" s="462" t="s">
        <v>6</v>
      </c>
      <c r="AB10" s="451"/>
      <c r="AC10" s="451"/>
      <c r="AD10" s="451"/>
      <c r="AE10" s="451"/>
      <c r="AF10" s="451"/>
      <c r="AG10" s="453"/>
      <c r="AH10" s="555" t="s">
        <v>66</v>
      </c>
      <c r="AI10" s="558" t="s">
        <v>67</v>
      </c>
      <c r="AJ10" s="561" t="s">
        <v>18</v>
      </c>
      <c r="AK10" s="563" t="s">
        <v>61</v>
      </c>
    </row>
    <row r="11" spans="2:37" ht="19.5" customHeight="1" x14ac:dyDescent="0.15">
      <c r="B11" s="439"/>
      <c r="C11" s="442"/>
      <c r="D11" s="442"/>
      <c r="E11" s="597"/>
      <c r="F11" s="85">
        <v>1</v>
      </c>
      <c r="G11" s="86">
        <v>2</v>
      </c>
      <c r="H11" s="86">
        <v>3</v>
      </c>
      <c r="I11" s="86">
        <v>4</v>
      </c>
      <c r="J11" s="86">
        <v>5</v>
      </c>
      <c r="K11" s="86">
        <v>6</v>
      </c>
      <c r="L11" s="88">
        <v>7</v>
      </c>
      <c r="M11" s="89">
        <v>8</v>
      </c>
      <c r="N11" s="86">
        <v>9</v>
      </c>
      <c r="O11" s="86">
        <v>10</v>
      </c>
      <c r="P11" s="86">
        <v>11</v>
      </c>
      <c r="Q11" s="86">
        <v>12</v>
      </c>
      <c r="R11" s="86">
        <v>13</v>
      </c>
      <c r="S11" s="87">
        <v>14</v>
      </c>
      <c r="T11" s="85">
        <v>15</v>
      </c>
      <c r="U11" s="86">
        <v>16</v>
      </c>
      <c r="V11" s="86">
        <v>17</v>
      </c>
      <c r="W11" s="86">
        <v>18</v>
      </c>
      <c r="X11" s="86">
        <v>19</v>
      </c>
      <c r="Y11" s="86">
        <v>20</v>
      </c>
      <c r="Z11" s="88">
        <v>21</v>
      </c>
      <c r="AA11" s="89">
        <v>22</v>
      </c>
      <c r="AB11" s="86">
        <v>23</v>
      </c>
      <c r="AC11" s="86">
        <v>24</v>
      </c>
      <c r="AD11" s="86">
        <v>25</v>
      </c>
      <c r="AE11" s="86">
        <v>26</v>
      </c>
      <c r="AF11" s="86">
        <v>27</v>
      </c>
      <c r="AG11" s="88">
        <v>28</v>
      </c>
      <c r="AH11" s="556"/>
      <c r="AI11" s="559"/>
      <c r="AJ11" s="562"/>
      <c r="AK11" s="564"/>
    </row>
    <row r="12" spans="2:37" ht="19.5" customHeight="1" thickBot="1" x14ac:dyDescent="0.2">
      <c r="B12" s="595"/>
      <c r="C12" s="443"/>
      <c r="D12" s="443"/>
      <c r="E12" s="598"/>
      <c r="F12" s="99" t="s">
        <v>136</v>
      </c>
      <c r="G12" s="284" t="str">
        <f>IF(F12="月","火",IF(F12="火","水",IF(F12="水","木",IF(F12="木","金",IF(F12="金","土",IF(F12="土","日",IF(F12="日","月")))))))</f>
        <v>月</v>
      </c>
      <c r="H12" s="284" t="str">
        <f t="shared" ref="H12:AG12" si="0">IF(G12="月","火",IF(G12="火","水",IF(G12="水","木",IF(G12="木","金",IF(G12="金","土",IF(G12="土","日",IF(G12="日","月")))))))</f>
        <v>火</v>
      </c>
      <c r="I12" s="284" t="str">
        <f t="shared" si="0"/>
        <v>水</v>
      </c>
      <c r="J12" s="284" t="str">
        <f t="shared" si="0"/>
        <v>木</v>
      </c>
      <c r="K12" s="284" t="str">
        <f t="shared" si="0"/>
        <v>金</v>
      </c>
      <c r="L12" s="285" t="str">
        <f t="shared" si="0"/>
        <v>土</v>
      </c>
      <c r="M12" s="286" t="str">
        <f t="shared" si="0"/>
        <v>日</v>
      </c>
      <c r="N12" s="284" t="str">
        <f t="shared" si="0"/>
        <v>月</v>
      </c>
      <c r="O12" s="284" t="str">
        <f t="shared" si="0"/>
        <v>火</v>
      </c>
      <c r="P12" s="284" t="str">
        <f t="shared" si="0"/>
        <v>水</v>
      </c>
      <c r="Q12" s="284" t="str">
        <f t="shared" si="0"/>
        <v>木</v>
      </c>
      <c r="R12" s="284" t="str">
        <f t="shared" si="0"/>
        <v>金</v>
      </c>
      <c r="S12" s="287" t="str">
        <f t="shared" si="0"/>
        <v>土</v>
      </c>
      <c r="T12" s="288" t="str">
        <f t="shared" si="0"/>
        <v>日</v>
      </c>
      <c r="U12" s="284" t="str">
        <f t="shared" si="0"/>
        <v>月</v>
      </c>
      <c r="V12" s="284" t="str">
        <f t="shared" si="0"/>
        <v>火</v>
      </c>
      <c r="W12" s="284" t="str">
        <f t="shared" si="0"/>
        <v>水</v>
      </c>
      <c r="X12" s="284" t="str">
        <f t="shared" si="0"/>
        <v>木</v>
      </c>
      <c r="Y12" s="284" t="str">
        <f t="shared" si="0"/>
        <v>金</v>
      </c>
      <c r="Z12" s="285" t="str">
        <f t="shared" si="0"/>
        <v>土</v>
      </c>
      <c r="AA12" s="286" t="str">
        <f t="shared" si="0"/>
        <v>日</v>
      </c>
      <c r="AB12" s="284" t="str">
        <f t="shared" si="0"/>
        <v>月</v>
      </c>
      <c r="AC12" s="284" t="str">
        <f t="shared" si="0"/>
        <v>火</v>
      </c>
      <c r="AD12" s="284" t="str">
        <f t="shared" si="0"/>
        <v>水</v>
      </c>
      <c r="AE12" s="284" t="str">
        <f t="shared" si="0"/>
        <v>木</v>
      </c>
      <c r="AF12" s="284" t="str">
        <f t="shared" si="0"/>
        <v>金</v>
      </c>
      <c r="AG12" s="284" t="str">
        <f t="shared" si="0"/>
        <v>土</v>
      </c>
      <c r="AH12" s="557"/>
      <c r="AI12" s="560"/>
      <c r="AJ12" s="594"/>
      <c r="AK12" s="564"/>
    </row>
    <row r="13" spans="2:37" ht="20.25" customHeight="1" x14ac:dyDescent="0.15">
      <c r="B13" s="341" t="s">
        <v>19</v>
      </c>
      <c r="C13" s="336" t="s">
        <v>36</v>
      </c>
      <c r="D13" s="338" t="s">
        <v>42</v>
      </c>
      <c r="E13" s="340" t="s">
        <v>232</v>
      </c>
      <c r="F13" s="343" t="s">
        <v>186</v>
      </c>
      <c r="G13" s="344" t="s">
        <v>123</v>
      </c>
      <c r="H13" s="344" t="s">
        <v>186</v>
      </c>
      <c r="I13" s="344" t="s">
        <v>186</v>
      </c>
      <c r="J13" s="344" t="s">
        <v>123</v>
      </c>
      <c r="K13" s="344" t="s">
        <v>186</v>
      </c>
      <c r="L13" s="345" t="s">
        <v>186</v>
      </c>
      <c r="M13" s="343" t="s">
        <v>186</v>
      </c>
      <c r="N13" s="344" t="s">
        <v>123</v>
      </c>
      <c r="O13" s="344" t="s">
        <v>186</v>
      </c>
      <c r="P13" s="344" t="s">
        <v>186</v>
      </c>
      <c r="Q13" s="344" t="s">
        <v>123</v>
      </c>
      <c r="R13" s="344" t="s">
        <v>186</v>
      </c>
      <c r="S13" s="345" t="s">
        <v>186</v>
      </c>
      <c r="T13" s="343" t="s">
        <v>186</v>
      </c>
      <c r="U13" s="344" t="s">
        <v>123</v>
      </c>
      <c r="V13" s="344" t="s">
        <v>186</v>
      </c>
      <c r="W13" s="344" t="s">
        <v>186</v>
      </c>
      <c r="X13" s="344" t="s">
        <v>123</v>
      </c>
      <c r="Y13" s="344" t="s">
        <v>186</v>
      </c>
      <c r="Z13" s="345" t="s">
        <v>186</v>
      </c>
      <c r="AA13" s="343" t="s">
        <v>186</v>
      </c>
      <c r="AB13" s="344" t="s">
        <v>123</v>
      </c>
      <c r="AC13" s="344" t="s">
        <v>186</v>
      </c>
      <c r="AD13" s="344" t="s">
        <v>186</v>
      </c>
      <c r="AE13" s="344" t="s">
        <v>123</v>
      </c>
      <c r="AF13" s="344" t="s">
        <v>186</v>
      </c>
      <c r="AG13" s="345" t="s">
        <v>186</v>
      </c>
      <c r="AH13" s="384" t="str">
        <f>""&amp;AH64</f>
        <v>160</v>
      </c>
      <c r="AI13" s="381">
        <f>ROUNDDOWN(AH13/4,2)</f>
        <v>40</v>
      </c>
      <c r="AJ13" s="381">
        <f>MIN(AI13/AJ$9,2)</f>
        <v>1</v>
      </c>
      <c r="AK13" s="266" t="s">
        <v>246</v>
      </c>
    </row>
    <row r="14" spans="2:37" ht="20.25" customHeight="1" x14ac:dyDescent="0.15">
      <c r="B14" s="329" t="s">
        <v>53</v>
      </c>
      <c r="C14" s="330" t="s">
        <v>36</v>
      </c>
      <c r="D14" s="331" t="s">
        <v>37</v>
      </c>
      <c r="E14" s="332" t="s">
        <v>233</v>
      </c>
      <c r="F14" s="346" t="s">
        <v>214</v>
      </c>
      <c r="G14" s="347" t="s">
        <v>215</v>
      </c>
      <c r="H14" s="347" t="s">
        <v>188</v>
      </c>
      <c r="I14" s="347" t="s">
        <v>20</v>
      </c>
      <c r="J14" s="347" t="s">
        <v>204</v>
      </c>
      <c r="K14" s="347" t="s">
        <v>214</v>
      </c>
      <c r="L14" s="348" t="s">
        <v>20</v>
      </c>
      <c r="M14" s="346" t="s">
        <v>160</v>
      </c>
      <c r="N14" s="347" t="s">
        <v>215</v>
      </c>
      <c r="O14" s="347" t="s">
        <v>204</v>
      </c>
      <c r="P14" s="347" t="s">
        <v>214</v>
      </c>
      <c r="Q14" s="347" t="s">
        <v>20</v>
      </c>
      <c r="R14" s="347" t="s">
        <v>188</v>
      </c>
      <c r="S14" s="348" t="s">
        <v>20</v>
      </c>
      <c r="T14" s="346" t="s">
        <v>204</v>
      </c>
      <c r="U14" s="347" t="s">
        <v>214</v>
      </c>
      <c r="V14" s="347" t="s">
        <v>20</v>
      </c>
      <c r="W14" s="347" t="s">
        <v>20</v>
      </c>
      <c r="X14" s="347" t="s">
        <v>188</v>
      </c>
      <c r="Y14" s="347" t="s">
        <v>204</v>
      </c>
      <c r="Z14" s="348" t="s">
        <v>214</v>
      </c>
      <c r="AA14" s="346" t="s">
        <v>188</v>
      </c>
      <c r="AB14" s="347" t="s">
        <v>160</v>
      </c>
      <c r="AC14" s="347" t="s">
        <v>20</v>
      </c>
      <c r="AD14" s="347" t="s">
        <v>204</v>
      </c>
      <c r="AE14" s="347" t="s">
        <v>214</v>
      </c>
      <c r="AF14" s="347" t="s">
        <v>20</v>
      </c>
      <c r="AG14" s="348" t="s">
        <v>188</v>
      </c>
      <c r="AH14" s="381" t="str">
        <f>""&amp;AH79</f>
        <v>160</v>
      </c>
      <c r="AI14" s="381">
        <f>ROUNDDOWN(AH14/4,2)</f>
        <v>40</v>
      </c>
      <c r="AJ14" s="381">
        <f t="shared" ref="AJ14:AJ32" si="1">MIN(AI14/AJ$9,2)</f>
        <v>1</v>
      </c>
      <c r="AK14" s="267"/>
    </row>
    <row r="15" spans="2:37" ht="20.25" customHeight="1" x14ac:dyDescent="0.15">
      <c r="B15" s="329" t="s">
        <v>40</v>
      </c>
      <c r="C15" s="330" t="s">
        <v>36</v>
      </c>
      <c r="D15" s="331" t="s">
        <v>37</v>
      </c>
      <c r="E15" s="332" t="s">
        <v>221</v>
      </c>
      <c r="F15" s="346" t="s">
        <v>214</v>
      </c>
      <c r="G15" s="347" t="s">
        <v>215</v>
      </c>
      <c r="H15" s="347" t="s">
        <v>188</v>
      </c>
      <c r="I15" s="347" t="s">
        <v>20</v>
      </c>
      <c r="J15" s="347" t="s">
        <v>204</v>
      </c>
      <c r="K15" s="347" t="s">
        <v>214</v>
      </c>
      <c r="L15" s="348" t="s">
        <v>20</v>
      </c>
      <c r="M15" s="346" t="s">
        <v>160</v>
      </c>
      <c r="N15" s="347" t="s">
        <v>220</v>
      </c>
      <c r="O15" s="347" t="s">
        <v>204</v>
      </c>
      <c r="P15" s="347" t="s">
        <v>214</v>
      </c>
      <c r="Q15" s="347" t="s">
        <v>20</v>
      </c>
      <c r="R15" s="347" t="s">
        <v>188</v>
      </c>
      <c r="S15" s="348" t="s">
        <v>20</v>
      </c>
      <c r="T15" s="346" t="s">
        <v>204</v>
      </c>
      <c r="U15" s="347" t="s">
        <v>214</v>
      </c>
      <c r="V15" s="347" t="s">
        <v>20</v>
      </c>
      <c r="W15" s="347" t="s">
        <v>20</v>
      </c>
      <c r="X15" s="347" t="s">
        <v>188</v>
      </c>
      <c r="Y15" s="347" t="s">
        <v>204</v>
      </c>
      <c r="Z15" s="348" t="s">
        <v>214</v>
      </c>
      <c r="AA15" s="346" t="s">
        <v>188</v>
      </c>
      <c r="AB15" s="347" t="s">
        <v>160</v>
      </c>
      <c r="AC15" s="347" t="s">
        <v>20</v>
      </c>
      <c r="AD15" s="347" t="s">
        <v>204</v>
      </c>
      <c r="AE15" s="347" t="s">
        <v>214</v>
      </c>
      <c r="AF15" s="347" t="s">
        <v>20</v>
      </c>
      <c r="AG15" s="348" t="s">
        <v>188</v>
      </c>
      <c r="AH15" s="381" t="str">
        <f>""&amp;AH74</f>
        <v>166.5</v>
      </c>
      <c r="AI15" s="381">
        <f t="shared" ref="AI15:AI32" si="2">ROUNDDOWN(AH15/4,2)</f>
        <v>41.62</v>
      </c>
      <c r="AJ15" s="381">
        <f t="shared" si="1"/>
        <v>1.0405</v>
      </c>
      <c r="AK15" s="267"/>
    </row>
    <row r="16" spans="2:37" ht="20.25" customHeight="1" x14ac:dyDescent="0.15">
      <c r="B16" s="329" t="s">
        <v>40</v>
      </c>
      <c r="C16" s="330" t="s">
        <v>36</v>
      </c>
      <c r="D16" s="331" t="s">
        <v>42</v>
      </c>
      <c r="E16" s="332" t="s">
        <v>222</v>
      </c>
      <c r="F16" s="346" t="s">
        <v>20</v>
      </c>
      <c r="G16" s="347" t="s">
        <v>20</v>
      </c>
      <c r="H16" s="347" t="s">
        <v>186</v>
      </c>
      <c r="I16" s="347" t="s">
        <v>186</v>
      </c>
      <c r="J16" s="347" t="s">
        <v>186</v>
      </c>
      <c r="K16" s="347" t="s">
        <v>186</v>
      </c>
      <c r="L16" s="348" t="s">
        <v>186</v>
      </c>
      <c r="M16" s="346" t="s">
        <v>20</v>
      </c>
      <c r="N16" s="347" t="s">
        <v>20</v>
      </c>
      <c r="O16" s="347" t="s">
        <v>186</v>
      </c>
      <c r="P16" s="347" t="s">
        <v>186</v>
      </c>
      <c r="Q16" s="347" t="s">
        <v>186</v>
      </c>
      <c r="R16" s="347" t="s">
        <v>186</v>
      </c>
      <c r="S16" s="348" t="s">
        <v>186</v>
      </c>
      <c r="T16" s="346" t="s">
        <v>20</v>
      </c>
      <c r="U16" s="347" t="s">
        <v>20</v>
      </c>
      <c r="V16" s="347" t="s">
        <v>186</v>
      </c>
      <c r="W16" s="347" t="s">
        <v>186</v>
      </c>
      <c r="X16" s="347" t="s">
        <v>186</v>
      </c>
      <c r="Y16" s="347" t="s">
        <v>186</v>
      </c>
      <c r="Z16" s="348" t="s">
        <v>186</v>
      </c>
      <c r="AA16" s="346" t="s">
        <v>20</v>
      </c>
      <c r="AB16" s="347" t="s">
        <v>20</v>
      </c>
      <c r="AC16" s="347" t="s">
        <v>186</v>
      </c>
      <c r="AD16" s="347" t="s">
        <v>186</v>
      </c>
      <c r="AE16" s="347" t="s">
        <v>186</v>
      </c>
      <c r="AF16" s="347" t="s">
        <v>186</v>
      </c>
      <c r="AG16" s="348" t="s">
        <v>186</v>
      </c>
      <c r="AH16" s="381" t="str">
        <f>""&amp;AH79</f>
        <v>160</v>
      </c>
      <c r="AI16" s="381">
        <f t="shared" si="2"/>
        <v>40</v>
      </c>
      <c r="AJ16" s="381">
        <f t="shared" si="1"/>
        <v>1</v>
      </c>
      <c r="AK16" s="267"/>
    </row>
    <row r="17" spans="2:40" ht="20.25" customHeight="1" x14ac:dyDescent="0.15">
      <c r="B17" s="329" t="s">
        <v>40</v>
      </c>
      <c r="C17" s="330" t="s">
        <v>36</v>
      </c>
      <c r="D17" s="331" t="s">
        <v>42</v>
      </c>
      <c r="E17" s="332" t="s">
        <v>223</v>
      </c>
      <c r="F17" s="346" t="s">
        <v>204</v>
      </c>
      <c r="G17" s="347" t="s">
        <v>214</v>
      </c>
      <c r="H17" s="347" t="s">
        <v>20</v>
      </c>
      <c r="I17" s="347" t="s">
        <v>188</v>
      </c>
      <c r="J17" s="347" t="s">
        <v>20</v>
      </c>
      <c r="K17" s="347" t="s">
        <v>204</v>
      </c>
      <c r="L17" s="348" t="s">
        <v>214</v>
      </c>
      <c r="M17" s="346" t="s">
        <v>188</v>
      </c>
      <c r="N17" s="347" t="s">
        <v>188</v>
      </c>
      <c r="O17" s="347" t="s">
        <v>20</v>
      </c>
      <c r="P17" s="347" t="s">
        <v>204</v>
      </c>
      <c r="Q17" s="347" t="s">
        <v>214</v>
      </c>
      <c r="R17" s="347" t="s">
        <v>20</v>
      </c>
      <c r="S17" s="348" t="s">
        <v>188</v>
      </c>
      <c r="T17" s="346" t="s">
        <v>188</v>
      </c>
      <c r="U17" s="347" t="s">
        <v>204</v>
      </c>
      <c r="V17" s="347" t="s">
        <v>214</v>
      </c>
      <c r="W17" s="347" t="s">
        <v>188</v>
      </c>
      <c r="X17" s="347" t="s">
        <v>20</v>
      </c>
      <c r="Y17" s="347" t="s">
        <v>20</v>
      </c>
      <c r="Z17" s="348" t="s">
        <v>204</v>
      </c>
      <c r="AA17" s="346" t="s">
        <v>214</v>
      </c>
      <c r="AB17" s="347" t="s">
        <v>188</v>
      </c>
      <c r="AC17" s="347" t="s">
        <v>188</v>
      </c>
      <c r="AD17" s="347" t="s">
        <v>20</v>
      </c>
      <c r="AE17" s="347" t="s">
        <v>204</v>
      </c>
      <c r="AF17" s="347" t="s">
        <v>214</v>
      </c>
      <c r="AG17" s="348" t="s">
        <v>20</v>
      </c>
      <c r="AH17" s="381" t="str">
        <f>""&amp;AH84</f>
        <v>166</v>
      </c>
      <c r="AI17" s="381">
        <f t="shared" si="2"/>
        <v>41.5</v>
      </c>
      <c r="AJ17" s="381">
        <f t="shared" si="1"/>
        <v>1.0375000000000001</v>
      </c>
      <c r="AK17" s="267"/>
    </row>
    <row r="18" spans="2:40" ht="20.25" customHeight="1" x14ac:dyDescent="0.15">
      <c r="B18" s="329" t="s">
        <v>40</v>
      </c>
      <c r="C18" s="330" t="s">
        <v>36</v>
      </c>
      <c r="D18" s="331" t="s">
        <v>42</v>
      </c>
      <c r="E18" s="332" t="s">
        <v>224</v>
      </c>
      <c r="F18" s="346" t="s">
        <v>160</v>
      </c>
      <c r="G18" s="347" t="s">
        <v>204</v>
      </c>
      <c r="H18" s="347" t="s">
        <v>214</v>
      </c>
      <c r="I18" s="347" t="s">
        <v>20</v>
      </c>
      <c r="J18" s="347" t="s">
        <v>20</v>
      </c>
      <c r="K18" s="347" t="s">
        <v>160</v>
      </c>
      <c r="L18" s="348" t="s">
        <v>204</v>
      </c>
      <c r="M18" s="346" t="s">
        <v>214</v>
      </c>
      <c r="N18" s="347" t="s">
        <v>225</v>
      </c>
      <c r="O18" s="347" t="s">
        <v>20</v>
      </c>
      <c r="P18" s="347" t="s">
        <v>20</v>
      </c>
      <c r="Q18" s="347" t="s">
        <v>204</v>
      </c>
      <c r="R18" s="347" t="s">
        <v>214</v>
      </c>
      <c r="S18" s="348" t="s">
        <v>20</v>
      </c>
      <c r="T18" s="346" t="s">
        <v>160</v>
      </c>
      <c r="U18" s="347" t="s">
        <v>160</v>
      </c>
      <c r="V18" s="347" t="s">
        <v>204</v>
      </c>
      <c r="W18" s="347" t="s">
        <v>214</v>
      </c>
      <c r="X18" s="347" t="s">
        <v>20</v>
      </c>
      <c r="Y18" s="347" t="s">
        <v>160</v>
      </c>
      <c r="Z18" s="348" t="s">
        <v>20</v>
      </c>
      <c r="AA18" s="346" t="s">
        <v>204</v>
      </c>
      <c r="AB18" s="347" t="s">
        <v>214</v>
      </c>
      <c r="AC18" s="347" t="s">
        <v>20</v>
      </c>
      <c r="AD18" s="347" t="s">
        <v>160</v>
      </c>
      <c r="AE18" s="347" t="s">
        <v>160</v>
      </c>
      <c r="AF18" s="347" t="s">
        <v>204</v>
      </c>
      <c r="AG18" s="348" t="s">
        <v>214</v>
      </c>
      <c r="AH18" s="381" t="str">
        <f>""&amp;AH89</f>
        <v>166</v>
      </c>
      <c r="AI18" s="381">
        <f t="shared" si="2"/>
        <v>41.5</v>
      </c>
      <c r="AJ18" s="381">
        <f t="shared" si="1"/>
        <v>1.0375000000000001</v>
      </c>
      <c r="AK18" s="267"/>
    </row>
    <row r="19" spans="2:40" ht="20.25" customHeight="1" x14ac:dyDescent="0.15">
      <c r="B19" s="329" t="s">
        <v>40</v>
      </c>
      <c r="C19" s="330" t="s">
        <v>41</v>
      </c>
      <c r="D19" s="331" t="s">
        <v>42</v>
      </c>
      <c r="E19" s="332" t="s">
        <v>226</v>
      </c>
      <c r="F19" s="346" t="s">
        <v>43</v>
      </c>
      <c r="G19" s="347" t="s">
        <v>20</v>
      </c>
      <c r="H19" s="347" t="s">
        <v>204</v>
      </c>
      <c r="I19" s="347" t="s">
        <v>214</v>
      </c>
      <c r="J19" s="347" t="s">
        <v>43</v>
      </c>
      <c r="K19" s="347" t="s">
        <v>20</v>
      </c>
      <c r="L19" s="348" t="s">
        <v>20</v>
      </c>
      <c r="M19" s="346" t="s">
        <v>204</v>
      </c>
      <c r="N19" s="347" t="s">
        <v>214</v>
      </c>
      <c r="O19" s="347" t="s">
        <v>20</v>
      </c>
      <c r="P19" s="347" t="s">
        <v>20</v>
      </c>
      <c r="Q19" s="347" t="s">
        <v>43</v>
      </c>
      <c r="R19" s="347" t="s">
        <v>204</v>
      </c>
      <c r="S19" s="348" t="s">
        <v>214</v>
      </c>
      <c r="T19" s="346" t="s">
        <v>20</v>
      </c>
      <c r="U19" s="347" t="s">
        <v>43</v>
      </c>
      <c r="V19" s="347" t="s">
        <v>20</v>
      </c>
      <c r="W19" s="347" t="s">
        <v>204</v>
      </c>
      <c r="X19" s="347" t="s">
        <v>214</v>
      </c>
      <c r="Y19" s="347" t="s">
        <v>20</v>
      </c>
      <c r="Z19" s="348" t="s">
        <v>43</v>
      </c>
      <c r="AA19" s="346" t="s">
        <v>20</v>
      </c>
      <c r="AB19" s="347" t="s">
        <v>204</v>
      </c>
      <c r="AC19" s="347" t="s">
        <v>214</v>
      </c>
      <c r="AD19" s="347" t="s">
        <v>20</v>
      </c>
      <c r="AE19" s="347" t="s">
        <v>20</v>
      </c>
      <c r="AF19" s="347" t="s">
        <v>43</v>
      </c>
      <c r="AG19" s="348" t="s">
        <v>204</v>
      </c>
      <c r="AH19" s="381" t="str">
        <f>""&amp;AH94</f>
        <v>128.5</v>
      </c>
      <c r="AI19" s="381">
        <f t="shared" si="2"/>
        <v>32.119999999999997</v>
      </c>
      <c r="AJ19" s="381">
        <f t="shared" si="1"/>
        <v>0.80299999999999994</v>
      </c>
      <c r="AK19" s="267"/>
    </row>
    <row r="20" spans="2:40" ht="20.25" customHeight="1" x14ac:dyDescent="0.15">
      <c r="B20" s="329" t="s">
        <v>40</v>
      </c>
      <c r="C20" s="330" t="s">
        <v>41</v>
      </c>
      <c r="D20" s="331" t="s">
        <v>42</v>
      </c>
      <c r="E20" s="332" t="s">
        <v>227</v>
      </c>
      <c r="F20" s="346" t="s">
        <v>20</v>
      </c>
      <c r="G20" s="347" t="s">
        <v>228</v>
      </c>
      <c r="H20" s="347" t="s">
        <v>20</v>
      </c>
      <c r="I20" s="347" t="s">
        <v>204</v>
      </c>
      <c r="J20" s="347" t="s">
        <v>214</v>
      </c>
      <c r="K20" s="347" t="s">
        <v>20</v>
      </c>
      <c r="L20" s="348" t="s">
        <v>228</v>
      </c>
      <c r="M20" s="346" t="s">
        <v>20</v>
      </c>
      <c r="N20" s="347" t="s">
        <v>204</v>
      </c>
      <c r="O20" s="347" t="s">
        <v>214</v>
      </c>
      <c r="P20" s="347" t="s">
        <v>20</v>
      </c>
      <c r="Q20" s="347" t="s">
        <v>20</v>
      </c>
      <c r="R20" s="347" t="s">
        <v>43</v>
      </c>
      <c r="S20" s="348" t="s">
        <v>204</v>
      </c>
      <c r="T20" s="346" t="s">
        <v>214</v>
      </c>
      <c r="U20" s="347" t="s">
        <v>20</v>
      </c>
      <c r="V20" s="347" t="s">
        <v>43</v>
      </c>
      <c r="W20" s="347" t="s">
        <v>20</v>
      </c>
      <c r="X20" s="347" t="s">
        <v>204</v>
      </c>
      <c r="Y20" s="347" t="s">
        <v>214</v>
      </c>
      <c r="Z20" s="348" t="s">
        <v>20</v>
      </c>
      <c r="AA20" s="346" t="s">
        <v>20</v>
      </c>
      <c r="AB20" s="347" t="s">
        <v>43</v>
      </c>
      <c r="AC20" s="347" t="s">
        <v>204</v>
      </c>
      <c r="AD20" s="347" t="s">
        <v>214</v>
      </c>
      <c r="AE20" s="347" t="s">
        <v>20</v>
      </c>
      <c r="AF20" s="347" t="s">
        <v>20</v>
      </c>
      <c r="AG20" s="348" t="s">
        <v>43</v>
      </c>
      <c r="AH20" s="381" t="str">
        <f>""&amp;AH99</f>
        <v>121</v>
      </c>
      <c r="AI20" s="381">
        <f t="shared" si="2"/>
        <v>30.25</v>
      </c>
      <c r="AJ20" s="381">
        <f t="shared" si="1"/>
        <v>0.75624999999999998</v>
      </c>
      <c r="AK20" s="267"/>
    </row>
    <row r="21" spans="2:40" ht="20.25" customHeight="1" x14ac:dyDescent="0.15">
      <c r="B21" s="329" t="s">
        <v>40</v>
      </c>
      <c r="C21" s="330" t="s">
        <v>41</v>
      </c>
      <c r="D21" s="331" t="s">
        <v>42</v>
      </c>
      <c r="E21" s="332" t="s">
        <v>229</v>
      </c>
      <c r="F21" s="346" t="s">
        <v>20</v>
      </c>
      <c r="G21" s="347" t="s">
        <v>43</v>
      </c>
      <c r="H21" s="347" t="s">
        <v>20</v>
      </c>
      <c r="I21" s="347" t="s">
        <v>20</v>
      </c>
      <c r="J21" s="347" t="s">
        <v>20</v>
      </c>
      <c r="K21" s="347" t="s">
        <v>20</v>
      </c>
      <c r="L21" s="348" t="s">
        <v>43</v>
      </c>
      <c r="M21" s="346" t="s">
        <v>43</v>
      </c>
      <c r="N21" s="347" t="s">
        <v>20</v>
      </c>
      <c r="O21" s="347" t="s">
        <v>20</v>
      </c>
      <c r="P21" s="347" t="s">
        <v>20</v>
      </c>
      <c r="Q21" s="347" t="s">
        <v>228</v>
      </c>
      <c r="R21" s="347" t="s">
        <v>20</v>
      </c>
      <c r="S21" s="348" t="s">
        <v>43</v>
      </c>
      <c r="T21" s="346" t="s">
        <v>43</v>
      </c>
      <c r="U21" s="347" t="s">
        <v>20</v>
      </c>
      <c r="V21" s="347" t="s">
        <v>20</v>
      </c>
      <c r="W21" s="347" t="s">
        <v>20</v>
      </c>
      <c r="X21" s="347" t="s">
        <v>43</v>
      </c>
      <c r="Y21" s="347" t="s">
        <v>43</v>
      </c>
      <c r="Z21" s="348" t="s">
        <v>228</v>
      </c>
      <c r="AA21" s="346" t="s">
        <v>43</v>
      </c>
      <c r="AB21" s="347" t="s">
        <v>20</v>
      </c>
      <c r="AC21" s="347" t="s">
        <v>20</v>
      </c>
      <c r="AD21" s="347" t="s">
        <v>20</v>
      </c>
      <c r="AE21" s="347" t="s">
        <v>20</v>
      </c>
      <c r="AF21" s="347" t="s">
        <v>43</v>
      </c>
      <c r="AG21" s="348" t="s">
        <v>43</v>
      </c>
      <c r="AH21" s="381" t="str">
        <f>""&amp;AH104</f>
        <v>72</v>
      </c>
      <c r="AI21" s="381">
        <f t="shared" si="2"/>
        <v>18</v>
      </c>
      <c r="AJ21" s="381">
        <f t="shared" si="1"/>
        <v>0.45</v>
      </c>
      <c r="AK21" s="267"/>
    </row>
    <row r="22" spans="2:40" ht="20.25" customHeight="1" x14ac:dyDescent="0.15">
      <c r="B22" s="329" t="s">
        <v>40</v>
      </c>
      <c r="C22" s="330" t="s">
        <v>41</v>
      </c>
      <c r="D22" s="331" t="s">
        <v>42</v>
      </c>
      <c r="E22" s="332" t="s">
        <v>230</v>
      </c>
      <c r="F22" s="346" t="s">
        <v>200</v>
      </c>
      <c r="G22" s="347" t="s">
        <v>20</v>
      </c>
      <c r="H22" s="347"/>
      <c r="I22" s="347"/>
      <c r="J22" s="347" t="s">
        <v>200</v>
      </c>
      <c r="K22" s="347" t="s">
        <v>200</v>
      </c>
      <c r="L22" s="348" t="s">
        <v>20</v>
      </c>
      <c r="M22" s="346"/>
      <c r="N22" s="347"/>
      <c r="O22" s="347" t="s">
        <v>200</v>
      </c>
      <c r="P22" s="347" t="s">
        <v>200</v>
      </c>
      <c r="Q22" s="347" t="s">
        <v>20</v>
      </c>
      <c r="R22" s="347"/>
      <c r="S22" s="348"/>
      <c r="T22" s="346" t="s">
        <v>20</v>
      </c>
      <c r="U22" s="347" t="s">
        <v>200</v>
      </c>
      <c r="V22" s="347" t="s">
        <v>200</v>
      </c>
      <c r="W22" s="347"/>
      <c r="X22" s="347"/>
      <c r="Y22" s="347" t="s">
        <v>20</v>
      </c>
      <c r="Z22" s="348" t="s">
        <v>20</v>
      </c>
      <c r="AA22" s="346" t="s">
        <v>198</v>
      </c>
      <c r="AB22" s="347"/>
      <c r="AC22" s="347"/>
      <c r="AD22" s="347" t="s">
        <v>20</v>
      </c>
      <c r="AE22" s="347" t="s">
        <v>200</v>
      </c>
      <c r="AF22" s="347" t="s">
        <v>198</v>
      </c>
      <c r="AG22" s="348" t="s">
        <v>20</v>
      </c>
      <c r="AH22" s="381" t="str">
        <f>""&amp;AH109</f>
        <v>40</v>
      </c>
      <c r="AI22" s="381">
        <f t="shared" si="2"/>
        <v>10</v>
      </c>
      <c r="AJ22" s="381">
        <f t="shared" si="1"/>
        <v>0.25</v>
      </c>
      <c r="AK22" s="267" t="s">
        <v>247</v>
      </c>
    </row>
    <row r="23" spans="2:40" ht="20.25" customHeight="1" x14ac:dyDescent="0.15">
      <c r="B23" s="329" t="s">
        <v>40</v>
      </c>
      <c r="C23" s="330" t="s">
        <v>41</v>
      </c>
      <c r="D23" s="331" t="s">
        <v>42</v>
      </c>
      <c r="E23" s="358" t="s">
        <v>231</v>
      </c>
      <c r="F23" s="346"/>
      <c r="G23" s="347" t="s">
        <v>20</v>
      </c>
      <c r="H23" s="347" t="s">
        <v>123</v>
      </c>
      <c r="I23" s="347" t="s">
        <v>43</v>
      </c>
      <c r="J23" s="347"/>
      <c r="K23" s="347"/>
      <c r="L23" s="348"/>
      <c r="M23" s="346" t="s">
        <v>20</v>
      </c>
      <c r="N23" s="347" t="s">
        <v>20</v>
      </c>
      <c r="O23" s="347" t="s">
        <v>43</v>
      </c>
      <c r="P23" s="347" t="s">
        <v>43</v>
      </c>
      <c r="Q23" s="347"/>
      <c r="R23" s="347"/>
      <c r="S23" s="348"/>
      <c r="T23" s="346" t="s">
        <v>20</v>
      </c>
      <c r="U23" s="347" t="s">
        <v>20</v>
      </c>
      <c r="V23" s="347"/>
      <c r="W23" s="347" t="s">
        <v>43</v>
      </c>
      <c r="X23" s="347"/>
      <c r="Y23" s="347"/>
      <c r="Z23" s="348"/>
      <c r="AA23" s="346" t="s">
        <v>20</v>
      </c>
      <c r="AB23" s="347" t="s">
        <v>20</v>
      </c>
      <c r="AC23" s="347" t="s">
        <v>43</v>
      </c>
      <c r="AD23" s="347" t="s">
        <v>43</v>
      </c>
      <c r="AE23" s="347"/>
      <c r="AF23" s="347"/>
      <c r="AG23" s="348"/>
      <c r="AH23" s="381" t="str">
        <f>""&amp;AH114</f>
        <v>36</v>
      </c>
      <c r="AI23" s="381">
        <f t="shared" si="2"/>
        <v>9</v>
      </c>
      <c r="AJ23" s="381">
        <f t="shared" si="1"/>
        <v>0.22500000000000001</v>
      </c>
      <c r="AK23" s="267" t="s">
        <v>247</v>
      </c>
    </row>
    <row r="24" spans="2:40" ht="20.25" customHeight="1" x14ac:dyDescent="0.15">
      <c r="B24" s="150"/>
      <c r="C24" s="151"/>
      <c r="D24" s="152"/>
      <c r="E24" s="155"/>
      <c r="F24" s="96"/>
      <c r="G24" s="97"/>
      <c r="H24" s="97"/>
      <c r="I24" s="97"/>
      <c r="J24" s="97"/>
      <c r="K24" s="97"/>
      <c r="L24" s="98"/>
      <c r="M24" s="96"/>
      <c r="N24" s="97"/>
      <c r="O24" s="97"/>
      <c r="P24" s="97"/>
      <c r="Q24" s="97"/>
      <c r="R24" s="97"/>
      <c r="S24" s="98"/>
      <c r="T24" s="96"/>
      <c r="U24" s="97"/>
      <c r="V24" s="97"/>
      <c r="W24" s="97"/>
      <c r="X24" s="97"/>
      <c r="Y24" s="97"/>
      <c r="Z24" s="98"/>
      <c r="AA24" s="96"/>
      <c r="AB24" s="97"/>
      <c r="AC24" s="97"/>
      <c r="AD24" s="97"/>
      <c r="AE24" s="97"/>
      <c r="AF24" s="97"/>
      <c r="AG24" s="98"/>
      <c r="AH24" s="381" t="str">
        <f>""&amp;AH119</f>
        <v>0</v>
      </c>
      <c r="AI24" s="381">
        <f t="shared" si="2"/>
        <v>0</v>
      </c>
      <c r="AJ24" s="381">
        <f t="shared" si="1"/>
        <v>0</v>
      </c>
      <c r="AK24" s="267"/>
    </row>
    <row r="25" spans="2:40" ht="20.25" customHeight="1" x14ac:dyDescent="0.15">
      <c r="B25" s="150"/>
      <c r="C25" s="151"/>
      <c r="D25" s="152"/>
      <c r="E25" s="153"/>
      <c r="F25" s="90"/>
      <c r="G25" s="91"/>
      <c r="H25" s="91"/>
      <c r="I25" s="91"/>
      <c r="J25" s="91"/>
      <c r="K25" s="91"/>
      <c r="L25" s="92"/>
      <c r="M25" s="90"/>
      <c r="N25" s="91"/>
      <c r="O25" s="91"/>
      <c r="P25" s="91"/>
      <c r="Q25" s="91"/>
      <c r="R25" s="91"/>
      <c r="S25" s="92"/>
      <c r="T25" s="90"/>
      <c r="U25" s="91"/>
      <c r="V25" s="91"/>
      <c r="W25" s="91"/>
      <c r="X25" s="91"/>
      <c r="Y25" s="91"/>
      <c r="Z25" s="92"/>
      <c r="AA25" s="90"/>
      <c r="AB25" s="91"/>
      <c r="AC25" s="91"/>
      <c r="AD25" s="91"/>
      <c r="AE25" s="91"/>
      <c r="AF25" s="91"/>
      <c r="AG25" s="92"/>
      <c r="AH25" s="381" t="str">
        <f>""&amp;AH124</f>
        <v>0</v>
      </c>
      <c r="AI25" s="381">
        <f t="shared" si="2"/>
        <v>0</v>
      </c>
      <c r="AJ25" s="381">
        <f t="shared" si="1"/>
        <v>0</v>
      </c>
      <c r="AK25" s="267"/>
    </row>
    <row r="26" spans="2:40" ht="20.25" customHeight="1" x14ac:dyDescent="0.15">
      <c r="B26" s="150"/>
      <c r="C26" s="151"/>
      <c r="D26" s="152"/>
      <c r="E26" s="153"/>
      <c r="F26" s="90"/>
      <c r="G26" s="91"/>
      <c r="H26" s="91"/>
      <c r="I26" s="91"/>
      <c r="J26" s="91"/>
      <c r="K26" s="91"/>
      <c r="L26" s="92"/>
      <c r="M26" s="90"/>
      <c r="N26" s="91"/>
      <c r="O26" s="91"/>
      <c r="P26" s="91"/>
      <c r="Q26" s="91"/>
      <c r="R26" s="91"/>
      <c r="S26" s="92"/>
      <c r="T26" s="90"/>
      <c r="U26" s="91"/>
      <c r="V26" s="91"/>
      <c r="W26" s="91"/>
      <c r="X26" s="91"/>
      <c r="Y26" s="91"/>
      <c r="Z26" s="92"/>
      <c r="AA26" s="90"/>
      <c r="AB26" s="91"/>
      <c r="AC26" s="91"/>
      <c r="AD26" s="91"/>
      <c r="AE26" s="91"/>
      <c r="AF26" s="91"/>
      <c r="AG26" s="92"/>
      <c r="AH26" s="381" t="str">
        <f>""&amp;AH129</f>
        <v>0</v>
      </c>
      <c r="AI26" s="381">
        <f t="shared" si="2"/>
        <v>0</v>
      </c>
      <c r="AJ26" s="381">
        <f t="shared" si="1"/>
        <v>0</v>
      </c>
      <c r="AK26" s="267"/>
    </row>
    <row r="27" spans="2:40" ht="20.25" customHeight="1" x14ac:dyDescent="0.15">
      <c r="B27" s="150"/>
      <c r="C27" s="151"/>
      <c r="D27" s="152"/>
      <c r="E27" s="153"/>
      <c r="F27" s="90"/>
      <c r="G27" s="91"/>
      <c r="H27" s="91"/>
      <c r="I27" s="91"/>
      <c r="J27" s="91"/>
      <c r="K27" s="91"/>
      <c r="L27" s="92"/>
      <c r="M27" s="90"/>
      <c r="N27" s="91"/>
      <c r="O27" s="91"/>
      <c r="P27" s="91"/>
      <c r="Q27" s="91"/>
      <c r="R27" s="91"/>
      <c r="S27" s="92"/>
      <c r="T27" s="90"/>
      <c r="U27" s="91"/>
      <c r="V27" s="91"/>
      <c r="W27" s="91"/>
      <c r="X27" s="91"/>
      <c r="Y27" s="91"/>
      <c r="Z27" s="92"/>
      <c r="AA27" s="90"/>
      <c r="AB27" s="91"/>
      <c r="AC27" s="91"/>
      <c r="AD27" s="91"/>
      <c r="AE27" s="91"/>
      <c r="AF27" s="91"/>
      <c r="AG27" s="92"/>
      <c r="AH27" s="381" t="str">
        <f>""&amp;AH134</f>
        <v>0</v>
      </c>
      <c r="AI27" s="381">
        <f t="shared" si="2"/>
        <v>0</v>
      </c>
      <c r="AJ27" s="381">
        <f t="shared" si="1"/>
        <v>0</v>
      </c>
      <c r="AK27" s="267"/>
    </row>
    <row r="28" spans="2:40" ht="20.25" customHeight="1" x14ac:dyDescent="0.15">
      <c r="B28" s="150"/>
      <c r="C28" s="151"/>
      <c r="D28" s="152"/>
      <c r="E28" s="153"/>
      <c r="F28" s="90"/>
      <c r="G28" s="91"/>
      <c r="H28" s="91"/>
      <c r="I28" s="91"/>
      <c r="J28" s="91"/>
      <c r="K28" s="91"/>
      <c r="L28" s="92"/>
      <c r="M28" s="90"/>
      <c r="N28" s="91"/>
      <c r="O28" s="91"/>
      <c r="P28" s="91"/>
      <c r="Q28" s="91"/>
      <c r="R28" s="91"/>
      <c r="S28" s="92"/>
      <c r="T28" s="90"/>
      <c r="U28" s="91"/>
      <c r="V28" s="91"/>
      <c r="W28" s="91"/>
      <c r="X28" s="91"/>
      <c r="Y28" s="91"/>
      <c r="Z28" s="92"/>
      <c r="AA28" s="90"/>
      <c r="AB28" s="91"/>
      <c r="AC28" s="91"/>
      <c r="AD28" s="91"/>
      <c r="AE28" s="91"/>
      <c r="AF28" s="91"/>
      <c r="AG28" s="92"/>
      <c r="AH28" s="381" t="str">
        <f>""&amp;AH139</f>
        <v>0</v>
      </c>
      <c r="AI28" s="381">
        <f t="shared" si="2"/>
        <v>0</v>
      </c>
      <c r="AJ28" s="381">
        <f t="shared" si="1"/>
        <v>0</v>
      </c>
      <c r="AK28" s="267"/>
      <c r="AN28"/>
    </row>
    <row r="29" spans="2:40" ht="20.25" customHeight="1" x14ac:dyDescent="0.15">
      <c r="B29" s="150"/>
      <c r="C29" s="151"/>
      <c r="D29" s="152"/>
      <c r="E29" s="153"/>
      <c r="F29" s="90"/>
      <c r="G29" s="91"/>
      <c r="H29" s="91"/>
      <c r="I29" s="91"/>
      <c r="J29" s="91"/>
      <c r="K29" s="91"/>
      <c r="L29" s="92"/>
      <c r="M29" s="90"/>
      <c r="N29" s="91"/>
      <c r="O29" s="91"/>
      <c r="P29" s="91"/>
      <c r="Q29" s="91"/>
      <c r="R29" s="91"/>
      <c r="S29" s="92"/>
      <c r="T29" s="90"/>
      <c r="U29" s="91"/>
      <c r="V29" s="91"/>
      <c r="W29" s="91"/>
      <c r="X29" s="91"/>
      <c r="Y29" s="91"/>
      <c r="Z29" s="92"/>
      <c r="AA29" s="90"/>
      <c r="AB29" s="91"/>
      <c r="AC29" s="91"/>
      <c r="AD29" s="91"/>
      <c r="AE29" s="91"/>
      <c r="AF29" s="91"/>
      <c r="AG29" s="92"/>
      <c r="AH29" s="381" t="str">
        <f>""&amp;AH144</f>
        <v>0</v>
      </c>
      <c r="AI29" s="381">
        <f t="shared" si="2"/>
        <v>0</v>
      </c>
      <c r="AJ29" s="381">
        <f t="shared" si="1"/>
        <v>0</v>
      </c>
      <c r="AK29" s="267"/>
    </row>
    <row r="30" spans="2:40" ht="20.25" customHeight="1" x14ac:dyDescent="0.15">
      <c r="B30" s="150"/>
      <c r="C30" s="151"/>
      <c r="D30" s="152"/>
      <c r="E30" s="153"/>
      <c r="F30" s="90"/>
      <c r="G30" s="91"/>
      <c r="H30" s="91"/>
      <c r="I30" s="91"/>
      <c r="J30" s="91"/>
      <c r="K30" s="91"/>
      <c r="L30" s="92"/>
      <c r="M30" s="90"/>
      <c r="N30" s="91"/>
      <c r="O30" s="91"/>
      <c r="P30" s="91"/>
      <c r="Q30" s="91"/>
      <c r="R30" s="91"/>
      <c r="S30" s="92"/>
      <c r="T30" s="90"/>
      <c r="U30" s="91"/>
      <c r="V30" s="91"/>
      <c r="W30" s="91"/>
      <c r="X30" s="91"/>
      <c r="Y30" s="91"/>
      <c r="Z30" s="92"/>
      <c r="AA30" s="90"/>
      <c r="AB30" s="91"/>
      <c r="AC30" s="91"/>
      <c r="AD30" s="91"/>
      <c r="AE30" s="91"/>
      <c r="AF30" s="91"/>
      <c r="AG30" s="92"/>
      <c r="AH30" s="381" t="str">
        <f>""&amp;AH149</f>
        <v>0</v>
      </c>
      <c r="AI30" s="381">
        <f t="shared" si="2"/>
        <v>0</v>
      </c>
      <c r="AJ30" s="381">
        <f t="shared" si="1"/>
        <v>0</v>
      </c>
      <c r="AK30" s="267"/>
    </row>
    <row r="31" spans="2:40" ht="20.25" customHeight="1" x14ac:dyDescent="0.15">
      <c r="B31" s="150"/>
      <c r="C31" s="151"/>
      <c r="D31" s="152"/>
      <c r="E31" s="153"/>
      <c r="F31" s="90"/>
      <c r="G31" s="91"/>
      <c r="H31" s="91"/>
      <c r="I31" s="91"/>
      <c r="J31" s="91"/>
      <c r="K31" s="91"/>
      <c r="L31" s="92"/>
      <c r="M31" s="90"/>
      <c r="N31" s="91"/>
      <c r="O31" s="91"/>
      <c r="P31" s="91"/>
      <c r="Q31" s="91"/>
      <c r="R31" s="91"/>
      <c r="S31" s="92"/>
      <c r="T31" s="90"/>
      <c r="U31" s="91"/>
      <c r="V31" s="91"/>
      <c r="W31" s="91"/>
      <c r="X31" s="91"/>
      <c r="Y31" s="91"/>
      <c r="Z31" s="92"/>
      <c r="AA31" s="90"/>
      <c r="AB31" s="91"/>
      <c r="AC31" s="91"/>
      <c r="AD31" s="91"/>
      <c r="AE31" s="91"/>
      <c r="AF31" s="91"/>
      <c r="AG31" s="92"/>
      <c r="AH31" s="381" t="str">
        <f>""&amp;AH154</f>
        <v>0</v>
      </c>
      <c r="AI31" s="381">
        <f t="shared" si="2"/>
        <v>0</v>
      </c>
      <c r="AJ31" s="381">
        <f t="shared" si="1"/>
        <v>0</v>
      </c>
      <c r="AK31" s="267"/>
    </row>
    <row r="32" spans="2:40" ht="17.25" customHeight="1" thickBot="1" x14ac:dyDescent="0.2">
      <c r="B32" s="150"/>
      <c r="C32" s="151"/>
      <c r="D32" s="152"/>
      <c r="E32" s="158"/>
      <c r="F32" s="90"/>
      <c r="G32" s="91"/>
      <c r="H32" s="91"/>
      <c r="I32" s="91"/>
      <c r="J32" s="91"/>
      <c r="K32" s="91"/>
      <c r="L32" s="92"/>
      <c r="M32" s="90"/>
      <c r="N32" s="91"/>
      <c r="O32" s="91"/>
      <c r="P32" s="91"/>
      <c r="Q32" s="91"/>
      <c r="R32" s="91"/>
      <c r="S32" s="92"/>
      <c r="T32" s="90"/>
      <c r="U32" s="91"/>
      <c r="V32" s="91"/>
      <c r="W32" s="91"/>
      <c r="X32" s="91"/>
      <c r="Y32" s="91"/>
      <c r="Z32" s="92"/>
      <c r="AA32" s="90"/>
      <c r="AB32" s="91"/>
      <c r="AC32" s="91"/>
      <c r="AD32" s="91"/>
      <c r="AE32" s="91"/>
      <c r="AF32" s="91"/>
      <c r="AG32" s="92"/>
      <c r="AH32" s="385" t="str">
        <f>""&amp;AH159</f>
        <v>0</v>
      </c>
      <c r="AI32" s="381">
        <f t="shared" si="2"/>
        <v>0</v>
      </c>
      <c r="AJ32" s="381">
        <f t="shared" si="1"/>
        <v>0</v>
      </c>
      <c r="AK32" s="269"/>
    </row>
    <row r="33" spans="2:37" ht="26.25" customHeight="1" thickBot="1" x14ac:dyDescent="0.2">
      <c r="B33" s="582" t="s">
        <v>31</v>
      </c>
      <c r="C33" s="583"/>
      <c r="D33" s="583"/>
      <c r="E33" s="584"/>
      <c r="F33" s="57">
        <f>F164</f>
        <v>26</v>
      </c>
      <c r="G33" s="58">
        <f t="shared" ref="G33:AG33" si="3">G164</f>
        <v>28</v>
      </c>
      <c r="H33" s="58">
        <f t="shared" si="3"/>
        <v>24</v>
      </c>
      <c r="I33" s="58">
        <f t="shared" si="3"/>
        <v>30</v>
      </c>
      <c r="J33" s="58">
        <f t="shared" si="3"/>
        <v>26</v>
      </c>
      <c r="K33" s="58">
        <f t="shared" si="3"/>
        <v>28</v>
      </c>
      <c r="L33" s="59">
        <f t="shared" si="3"/>
        <v>28</v>
      </c>
      <c r="M33" s="57">
        <f t="shared" si="3"/>
        <v>30</v>
      </c>
      <c r="N33" s="58">
        <f t="shared" si="3"/>
        <v>32</v>
      </c>
      <c r="O33" s="58">
        <f t="shared" si="3"/>
        <v>26</v>
      </c>
      <c r="P33" s="58">
        <f t="shared" si="3"/>
        <v>26</v>
      </c>
      <c r="Q33" s="58">
        <f t="shared" si="3"/>
        <v>28</v>
      </c>
      <c r="R33" s="58">
        <f t="shared" si="3"/>
        <v>30</v>
      </c>
      <c r="S33" s="60">
        <f t="shared" si="3"/>
        <v>30</v>
      </c>
      <c r="T33" s="57">
        <f t="shared" si="3"/>
        <v>30</v>
      </c>
      <c r="U33" s="58">
        <f t="shared" si="3"/>
        <v>26</v>
      </c>
      <c r="V33" s="58">
        <f t="shared" si="3"/>
        <v>26</v>
      </c>
      <c r="W33" s="58">
        <f t="shared" si="3"/>
        <v>30</v>
      </c>
      <c r="X33" s="58">
        <f t="shared" si="3"/>
        <v>30</v>
      </c>
      <c r="Y33" s="58">
        <f t="shared" si="3"/>
        <v>30</v>
      </c>
      <c r="Z33" s="60">
        <f t="shared" si="3"/>
        <v>28</v>
      </c>
      <c r="AA33" s="61">
        <f t="shared" si="3"/>
        <v>26</v>
      </c>
      <c r="AB33" s="58">
        <f t="shared" si="3"/>
        <v>30</v>
      </c>
      <c r="AC33" s="58">
        <f t="shared" si="3"/>
        <v>30</v>
      </c>
      <c r="AD33" s="58">
        <f t="shared" si="3"/>
        <v>30</v>
      </c>
      <c r="AE33" s="58">
        <f t="shared" si="3"/>
        <v>28</v>
      </c>
      <c r="AF33" s="58">
        <f t="shared" si="3"/>
        <v>32</v>
      </c>
      <c r="AG33" s="62">
        <f t="shared" si="3"/>
        <v>36</v>
      </c>
      <c r="AH33" s="84">
        <f>SUM(F33:AG33)</f>
        <v>804</v>
      </c>
      <c r="AI33" s="585" t="s">
        <v>60</v>
      </c>
      <c r="AJ33" s="586"/>
      <c r="AK33" s="68">
        <f>ROUNDDOWN((AH33*5)/(28*AJ9),1)</f>
        <v>3.5</v>
      </c>
    </row>
    <row r="34" spans="2:37" ht="16.5" customHeight="1" x14ac:dyDescent="0.15">
      <c r="B34" s="41"/>
      <c r="C34" s="41"/>
      <c r="D34" s="41"/>
      <c r="E34" s="41"/>
      <c r="F34" s="42"/>
      <c r="G34" s="43"/>
      <c r="H34" s="43"/>
      <c r="I34" s="43"/>
      <c r="J34" s="43"/>
      <c r="K34" s="43"/>
      <c r="L34" s="44"/>
      <c r="M34" s="43"/>
      <c r="N34" s="43"/>
      <c r="O34" s="43"/>
      <c r="P34" s="64"/>
      <c r="Q34" s="64"/>
      <c r="R34" s="64"/>
      <c r="S34" s="64"/>
      <c r="T34" s="43"/>
      <c r="U34" s="43"/>
      <c r="V34" s="43"/>
      <c r="W34" s="43"/>
      <c r="X34" s="43"/>
      <c r="Y34" s="43"/>
      <c r="Z34" s="43"/>
      <c r="AA34" s="43"/>
      <c r="AB34" s="43"/>
      <c r="AC34" s="43"/>
      <c r="AD34" s="66" t="s">
        <v>51</v>
      </c>
      <c r="AE34" s="43"/>
      <c r="AF34" s="43"/>
      <c r="AG34" s="43"/>
      <c r="AH34" s="45"/>
      <c r="AI34" s="45"/>
      <c r="AJ34" s="46"/>
      <c r="AK34" s="47"/>
    </row>
    <row r="35" spans="2:37" ht="31.5" customHeight="1" thickBot="1" x14ac:dyDescent="0.2">
      <c r="B35" s="11"/>
      <c r="D35" s="48"/>
      <c r="E35" s="1" t="s">
        <v>26</v>
      </c>
      <c r="F35" s="550" t="s">
        <v>63</v>
      </c>
      <c r="G35" s="550"/>
      <c r="H35" s="550"/>
      <c r="I35" s="550"/>
      <c r="J35" s="550"/>
      <c r="K35" s="550"/>
      <c r="L35" s="550"/>
      <c r="M35" s="550"/>
      <c r="N35" s="50"/>
      <c r="O35" s="551" t="s">
        <v>62</v>
      </c>
      <c r="P35" s="551"/>
      <c r="Q35" s="551"/>
      <c r="R35" s="551"/>
      <c r="S35" s="551"/>
      <c r="X35" s="552" t="s">
        <v>28</v>
      </c>
      <c r="Y35" s="552"/>
      <c r="Z35" s="552"/>
      <c r="AA35" s="552"/>
      <c r="AB35" s="552" t="s">
        <v>35</v>
      </c>
      <c r="AC35" s="552"/>
      <c r="AD35" s="552"/>
      <c r="AE35" s="552"/>
      <c r="AF35" s="552"/>
      <c r="AG35" s="552"/>
      <c r="AH35" s="552"/>
    </row>
    <row r="36" spans="2:37" ht="12.75" thickBot="1" x14ac:dyDescent="0.2">
      <c r="D36" s="352" t="s">
        <v>212</v>
      </c>
      <c r="E36" s="353" t="s">
        <v>46</v>
      </c>
      <c r="F36" s="352">
        <v>8</v>
      </c>
      <c r="G36" s="349" t="s">
        <v>14</v>
      </c>
      <c r="H36" s="357">
        <v>30</v>
      </c>
      <c r="I36" s="350" t="s">
        <v>15</v>
      </c>
      <c r="J36" s="350" t="s">
        <v>234</v>
      </c>
      <c r="K36" s="352">
        <v>17</v>
      </c>
      <c r="L36" s="350" t="s">
        <v>14</v>
      </c>
      <c r="M36" s="357">
        <v>30</v>
      </c>
      <c r="N36" s="349" t="s">
        <v>15</v>
      </c>
      <c r="O36" s="349"/>
      <c r="P36" s="352">
        <v>1</v>
      </c>
      <c r="Q36" s="351" t="s">
        <v>30</v>
      </c>
      <c r="R36" s="352">
        <v>0</v>
      </c>
      <c r="S36" s="1" t="s">
        <v>15</v>
      </c>
      <c r="U36" s="546"/>
      <c r="V36" s="546"/>
      <c r="Y36" s="548">
        <f>ROUNDDOWN((K36-F36-P36)+((M36/60)-(H36/60)-(R36/60)),2)</f>
        <v>8</v>
      </c>
      <c r="Z36" s="548"/>
      <c r="AA36" s="51"/>
      <c r="AB36" s="51"/>
      <c r="AC36" s="51"/>
      <c r="AD36" s="548">
        <f t="shared" ref="AD36:AD55" si="4">IF(OR(K36=0,F36=""),0,IF(IF((($G$9+($I$9/60))-(F36+(H36/60))&lt;0)*((K36+(M36/60))-($L$9+($N$9/60))&lt;0),Y36,IF((($G$9+($I$9/60))-(F36+(H36/60))&gt;0)*((K36+(M36/60))-($L$9+($N$9/60))&lt;0),Y36-(($G$9+($I$9/60))-(F36+(H36/60))),IF((($G$9+($I$9/60))-(F36+(H36/60))&lt;0)*((K36+(M36/60))-($L$9+($N$9/60))&gt;0),Y36-(((K36+(M36/60))-($L$9+($N$9/60)))),((K36+(M36/60))-(F36+(H36/60))-(P36+R36/60)))))&lt;0,0,IF((($G$9+($I$9/60))-(F36+(H36/60))&lt;0)*((K36+(M36/60))-($L$9+($N$9/60))&lt;0),Y36,IF((($G$9+($I$9/60))-(F36+(H36/60))&gt;0)*((K36+(M36/60))-($L$9+($N$9/60))&lt;0),Y36-(($G$9+($I$9/60))-(F36+(H36/60))),IF((($G$9+($I$9/60))-(F36+(H36/60))&lt;0)*((K36+(M36/60))-($L$9+($N$9/60))&gt;0),Y36-(((K36+(M36/60))-($L$9+($N$9/60)))),((K36+(M36/60))-(F36+(H36/60))-(P36+R36/60)))))))</f>
        <v>8</v>
      </c>
      <c r="AE36" s="548"/>
      <c r="AF36" s="51" t="str">
        <f t="shared" ref="AF36:AF55" si="5">IF(D36=0,"",D36)</f>
        <v>N</v>
      </c>
    </row>
    <row r="37" spans="2:37" ht="12.75" thickBot="1" x14ac:dyDescent="0.2">
      <c r="D37" s="352" t="s">
        <v>199</v>
      </c>
      <c r="E37" s="354" t="s">
        <v>207</v>
      </c>
      <c r="F37" s="355">
        <v>8</v>
      </c>
      <c r="G37" s="349" t="s">
        <v>14</v>
      </c>
      <c r="H37" s="357">
        <v>30</v>
      </c>
      <c r="I37" s="350" t="s">
        <v>15</v>
      </c>
      <c r="J37" s="350" t="s">
        <v>235</v>
      </c>
      <c r="K37" s="352">
        <v>12</v>
      </c>
      <c r="L37" s="350" t="s">
        <v>14</v>
      </c>
      <c r="M37" s="357">
        <v>30</v>
      </c>
      <c r="N37" s="349" t="s">
        <v>15</v>
      </c>
      <c r="O37" s="349"/>
      <c r="P37" s="352">
        <v>0</v>
      </c>
      <c r="Q37" s="351" t="s">
        <v>30</v>
      </c>
      <c r="R37" s="352">
        <v>0</v>
      </c>
      <c r="S37" s="1" t="s">
        <v>15</v>
      </c>
      <c r="U37" s="546"/>
      <c r="V37" s="546"/>
      <c r="Y37" s="548">
        <f t="shared" ref="Y37:Y55" si="6">ROUNDDOWN((K37-F37-P37)+((M37/60)-(H37/60)-(R37/60)),2)</f>
        <v>4</v>
      </c>
      <c r="Z37" s="548"/>
      <c r="AA37" s="51"/>
      <c r="AB37" s="51"/>
      <c r="AC37" s="51"/>
      <c r="AD37" s="548">
        <f t="shared" si="4"/>
        <v>4</v>
      </c>
      <c r="AE37" s="548"/>
      <c r="AF37" s="51" t="str">
        <f t="shared" si="5"/>
        <v>n1</v>
      </c>
    </row>
    <row r="38" spans="2:37" ht="12.75" thickBot="1" x14ac:dyDescent="0.2">
      <c r="D38" s="352" t="s">
        <v>236</v>
      </c>
      <c r="E38" s="354" t="s">
        <v>208</v>
      </c>
      <c r="F38" s="356">
        <v>13</v>
      </c>
      <c r="G38" s="349" t="s">
        <v>14</v>
      </c>
      <c r="H38" s="357">
        <v>30</v>
      </c>
      <c r="I38" s="350" t="s">
        <v>15</v>
      </c>
      <c r="J38" s="350" t="s">
        <v>237</v>
      </c>
      <c r="K38" s="352">
        <v>17</v>
      </c>
      <c r="L38" s="350" t="s">
        <v>14</v>
      </c>
      <c r="M38" s="357">
        <v>30</v>
      </c>
      <c r="N38" s="349" t="s">
        <v>15</v>
      </c>
      <c r="O38" s="349"/>
      <c r="P38" s="352">
        <v>0</v>
      </c>
      <c r="Q38" s="351" t="s">
        <v>30</v>
      </c>
      <c r="R38" s="352">
        <v>0</v>
      </c>
      <c r="S38" s="1" t="s">
        <v>15</v>
      </c>
      <c r="U38" s="546"/>
      <c r="V38" s="546"/>
      <c r="Y38" s="548">
        <f t="shared" si="6"/>
        <v>4</v>
      </c>
      <c r="Z38" s="548"/>
      <c r="AA38" s="51"/>
      <c r="AB38" s="51"/>
      <c r="AC38" s="51"/>
      <c r="AD38" s="548">
        <f t="shared" si="4"/>
        <v>4</v>
      </c>
      <c r="AE38" s="548"/>
      <c r="AF38" s="51" t="str">
        <f t="shared" si="5"/>
        <v>n2</v>
      </c>
    </row>
    <row r="39" spans="2:37" ht="12.75" thickBot="1" x14ac:dyDescent="0.2">
      <c r="D39" s="352" t="s">
        <v>238</v>
      </c>
      <c r="E39" s="354" t="s">
        <v>47</v>
      </c>
      <c r="F39" s="356">
        <v>7</v>
      </c>
      <c r="G39" s="349" t="s">
        <v>14</v>
      </c>
      <c r="H39" s="357">
        <v>0</v>
      </c>
      <c r="I39" s="350" t="s">
        <v>15</v>
      </c>
      <c r="J39" s="350" t="s">
        <v>234</v>
      </c>
      <c r="K39" s="352">
        <v>16</v>
      </c>
      <c r="L39" s="350" t="s">
        <v>14</v>
      </c>
      <c r="M39" s="357">
        <v>0</v>
      </c>
      <c r="N39" s="349" t="s">
        <v>15</v>
      </c>
      <c r="O39" s="349"/>
      <c r="P39" s="352">
        <v>1</v>
      </c>
      <c r="Q39" s="351" t="s">
        <v>30</v>
      </c>
      <c r="R39" s="352">
        <v>0</v>
      </c>
      <c r="S39" s="1" t="s">
        <v>15</v>
      </c>
      <c r="U39" s="546"/>
      <c r="V39" s="546"/>
      <c r="Y39" s="548">
        <f t="shared" si="6"/>
        <v>8</v>
      </c>
      <c r="Z39" s="548"/>
      <c r="AA39" s="51"/>
      <c r="AB39" s="51"/>
      <c r="AC39" s="51"/>
      <c r="AD39" s="548">
        <f t="shared" si="4"/>
        <v>8</v>
      </c>
      <c r="AE39" s="548"/>
      <c r="AF39" s="51" t="str">
        <f t="shared" si="5"/>
        <v>H</v>
      </c>
    </row>
    <row r="40" spans="2:37" ht="12.75" thickBot="1" x14ac:dyDescent="0.2">
      <c r="D40" s="352" t="s">
        <v>239</v>
      </c>
      <c r="E40" s="354" t="s">
        <v>65</v>
      </c>
      <c r="F40" s="356">
        <v>10</v>
      </c>
      <c r="G40" s="349" t="s">
        <v>14</v>
      </c>
      <c r="H40" s="357">
        <v>30</v>
      </c>
      <c r="I40" s="350" t="s">
        <v>15</v>
      </c>
      <c r="J40" s="350" t="s">
        <v>235</v>
      </c>
      <c r="K40" s="352">
        <v>19</v>
      </c>
      <c r="L40" s="350" t="s">
        <v>14</v>
      </c>
      <c r="M40" s="357">
        <v>30</v>
      </c>
      <c r="N40" s="349" t="s">
        <v>15</v>
      </c>
      <c r="O40" s="349"/>
      <c r="P40" s="352">
        <v>1</v>
      </c>
      <c r="Q40" s="351" t="s">
        <v>30</v>
      </c>
      <c r="R40" s="352">
        <v>0</v>
      </c>
      <c r="S40" s="1" t="s">
        <v>15</v>
      </c>
      <c r="U40" s="546"/>
      <c r="V40" s="546"/>
      <c r="Y40" s="548">
        <f t="shared" si="6"/>
        <v>8</v>
      </c>
      <c r="Z40" s="548"/>
      <c r="AA40" s="51"/>
      <c r="AB40" s="51"/>
      <c r="AC40" s="51"/>
      <c r="AD40" s="548">
        <f t="shared" si="4"/>
        <v>8</v>
      </c>
      <c r="AE40" s="548"/>
      <c r="AF40" s="51" t="str">
        <f t="shared" si="5"/>
        <v>O</v>
      </c>
      <c r="AG40" s="69"/>
    </row>
    <row r="41" spans="2:37" ht="12.75" thickBot="1" x14ac:dyDescent="0.2">
      <c r="D41" s="352" t="s">
        <v>240</v>
      </c>
      <c r="E41" s="354" t="s">
        <v>241</v>
      </c>
      <c r="F41" s="356">
        <v>9</v>
      </c>
      <c r="G41" s="349" t="s">
        <v>14</v>
      </c>
      <c r="H41" s="357">
        <v>30</v>
      </c>
      <c r="I41" s="350" t="s">
        <v>15</v>
      </c>
      <c r="J41" s="350" t="s">
        <v>237</v>
      </c>
      <c r="K41" s="352">
        <v>16</v>
      </c>
      <c r="L41" s="350" t="s">
        <v>14</v>
      </c>
      <c r="M41" s="357">
        <v>30</v>
      </c>
      <c r="N41" s="349" t="s">
        <v>15</v>
      </c>
      <c r="O41" s="349"/>
      <c r="P41" s="352">
        <v>1</v>
      </c>
      <c r="Q41" s="351" t="s">
        <v>30</v>
      </c>
      <c r="R41" s="352">
        <v>0</v>
      </c>
      <c r="S41" s="1" t="s">
        <v>15</v>
      </c>
      <c r="U41" s="546"/>
      <c r="V41" s="546"/>
      <c r="Y41" s="548">
        <f t="shared" si="6"/>
        <v>6</v>
      </c>
      <c r="Z41" s="548"/>
      <c r="AA41" s="51"/>
      <c r="AB41" s="51"/>
      <c r="AC41" s="51"/>
      <c r="AD41" s="548">
        <f t="shared" si="4"/>
        <v>6</v>
      </c>
      <c r="AE41" s="548"/>
      <c r="AF41" s="51" t="str">
        <f t="shared" si="5"/>
        <v>P</v>
      </c>
      <c r="AG41" s="69"/>
    </row>
    <row r="42" spans="2:37" ht="12.75" thickBot="1" x14ac:dyDescent="0.2">
      <c r="D42" s="352" t="s">
        <v>242</v>
      </c>
      <c r="E42" s="354" t="s">
        <v>124</v>
      </c>
      <c r="F42" s="356">
        <v>16</v>
      </c>
      <c r="G42" s="349" t="s">
        <v>14</v>
      </c>
      <c r="H42" s="357">
        <v>30</v>
      </c>
      <c r="I42" s="350" t="s">
        <v>15</v>
      </c>
      <c r="J42" s="350" t="s">
        <v>243</v>
      </c>
      <c r="K42" s="352">
        <v>24</v>
      </c>
      <c r="L42" s="350" t="s">
        <v>14</v>
      </c>
      <c r="M42" s="357">
        <v>0</v>
      </c>
      <c r="N42" s="349" t="s">
        <v>15</v>
      </c>
      <c r="O42" s="349"/>
      <c r="P42" s="352">
        <v>0</v>
      </c>
      <c r="Q42" s="351" t="s">
        <v>30</v>
      </c>
      <c r="R42" s="352">
        <v>0</v>
      </c>
      <c r="S42" s="1" t="s">
        <v>15</v>
      </c>
      <c r="U42" s="546"/>
      <c r="V42" s="546"/>
      <c r="Y42" s="548">
        <f t="shared" si="6"/>
        <v>7.5</v>
      </c>
      <c r="Z42" s="548"/>
      <c r="AA42" s="51"/>
      <c r="AB42" s="51"/>
      <c r="AC42" s="51"/>
      <c r="AD42" s="548">
        <f t="shared" si="4"/>
        <v>5</v>
      </c>
      <c r="AE42" s="548"/>
      <c r="AF42" s="51" t="str">
        <f t="shared" si="5"/>
        <v>●</v>
      </c>
    </row>
    <row r="43" spans="2:37" ht="12.75" thickBot="1" x14ac:dyDescent="0.2">
      <c r="D43" s="352" t="s">
        <v>244</v>
      </c>
      <c r="E43" s="354" t="s">
        <v>125</v>
      </c>
      <c r="F43" s="356">
        <v>0</v>
      </c>
      <c r="G43" s="349" t="s">
        <v>14</v>
      </c>
      <c r="H43" s="357">
        <v>0</v>
      </c>
      <c r="I43" s="350" t="s">
        <v>15</v>
      </c>
      <c r="J43" s="350" t="s">
        <v>245</v>
      </c>
      <c r="K43" s="352">
        <v>9</v>
      </c>
      <c r="L43" s="350" t="s">
        <v>14</v>
      </c>
      <c r="M43" s="357">
        <v>30</v>
      </c>
      <c r="N43" s="349" t="s">
        <v>15</v>
      </c>
      <c r="O43" s="349"/>
      <c r="P43" s="352">
        <v>0</v>
      </c>
      <c r="Q43" s="351" t="s">
        <v>30</v>
      </c>
      <c r="R43" s="352">
        <v>0</v>
      </c>
      <c r="S43" s="1" t="s">
        <v>15</v>
      </c>
      <c r="U43" s="546"/>
      <c r="V43" s="546"/>
      <c r="Y43" s="548">
        <f t="shared" si="6"/>
        <v>9.5</v>
      </c>
      <c r="Z43" s="548"/>
      <c r="AA43" s="51"/>
      <c r="AB43" s="51"/>
      <c r="AC43" s="51"/>
      <c r="AD43" s="548">
        <f t="shared" si="4"/>
        <v>3</v>
      </c>
      <c r="AE43" s="548"/>
      <c r="AF43" s="51" t="str">
        <f t="shared" si="5"/>
        <v>―</v>
      </c>
    </row>
    <row r="44" spans="2:37" ht="12.75" thickBot="1" x14ac:dyDescent="0.2">
      <c r="D44" s="352" t="s">
        <v>20</v>
      </c>
      <c r="E44" s="354" t="s">
        <v>157</v>
      </c>
      <c r="F44" s="356"/>
      <c r="G44" s="349" t="s">
        <v>14</v>
      </c>
      <c r="H44" s="357"/>
      <c r="I44" s="350" t="s">
        <v>15</v>
      </c>
      <c r="J44" s="350" t="s">
        <v>234</v>
      </c>
      <c r="K44" s="352"/>
      <c r="L44" s="350" t="s">
        <v>14</v>
      </c>
      <c r="M44" s="357"/>
      <c r="N44" s="349" t="s">
        <v>15</v>
      </c>
      <c r="O44" s="349"/>
      <c r="P44" s="352"/>
      <c r="Q44" s="351" t="s">
        <v>30</v>
      </c>
      <c r="R44" s="352"/>
      <c r="S44" s="1" t="s">
        <v>15</v>
      </c>
      <c r="U44" s="53"/>
      <c r="V44" s="53"/>
      <c r="Y44" s="548">
        <f t="shared" si="6"/>
        <v>0</v>
      </c>
      <c r="Z44" s="548"/>
      <c r="AA44" s="51"/>
      <c r="AB44" s="51"/>
      <c r="AC44" s="51"/>
      <c r="AD44" s="548">
        <f t="shared" si="4"/>
        <v>0</v>
      </c>
      <c r="AE44" s="548"/>
      <c r="AF44" s="51" t="str">
        <f t="shared" si="5"/>
        <v>休</v>
      </c>
    </row>
    <row r="45" spans="2:37" ht="12.75" thickBot="1" x14ac:dyDescent="0.2">
      <c r="D45" s="201"/>
      <c r="E45" s="203"/>
      <c r="F45" s="204"/>
      <c r="G45" s="1" t="s">
        <v>14</v>
      </c>
      <c r="H45" s="173"/>
      <c r="I45" s="54" t="s">
        <v>15</v>
      </c>
      <c r="J45" s="54" t="s">
        <v>16</v>
      </c>
      <c r="K45" s="201"/>
      <c r="L45" s="54" t="s">
        <v>14</v>
      </c>
      <c r="M45" s="173"/>
      <c r="N45" s="1" t="s">
        <v>15</v>
      </c>
      <c r="P45" s="201"/>
      <c r="Q45" s="55" t="s">
        <v>30</v>
      </c>
      <c r="R45" s="201"/>
      <c r="S45" s="1" t="s">
        <v>15</v>
      </c>
      <c r="U45" s="53"/>
      <c r="V45" s="53"/>
      <c r="Y45" s="548">
        <f t="shared" si="6"/>
        <v>0</v>
      </c>
      <c r="Z45" s="548"/>
      <c r="AA45" s="51"/>
      <c r="AB45" s="51"/>
      <c r="AC45" s="51"/>
      <c r="AD45" s="548">
        <f t="shared" si="4"/>
        <v>0</v>
      </c>
      <c r="AE45" s="548"/>
      <c r="AF45" s="51" t="str">
        <f t="shared" si="5"/>
        <v/>
      </c>
    </row>
    <row r="46" spans="2:37" ht="12.75" thickBot="1" x14ac:dyDescent="0.2">
      <c r="D46" s="201"/>
      <c r="E46" s="203"/>
      <c r="F46" s="204"/>
      <c r="G46" s="1" t="s">
        <v>14</v>
      </c>
      <c r="H46" s="173"/>
      <c r="I46" s="54" t="s">
        <v>15</v>
      </c>
      <c r="J46" s="54" t="s">
        <v>16</v>
      </c>
      <c r="K46" s="201"/>
      <c r="L46" s="54" t="s">
        <v>14</v>
      </c>
      <c r="M46" s="173"/>
      <c r="N46" s="1" t="s">
        <v>15</v>
      </c>
      <c r="P46" s="201"/>
      <c r="Q46" s="55" t="s">
        <v>30</v>
      </c>
      <c r="R46" s="201"/>
      <c r="S46" s="1" t="s">
        <v>15</v>
      </c>
      <c r="U46" s="53"/>
      <c r="V46" s="53"/>
      <c r="Y46" s="548">
        <f t="shared" si="6"/>
        <v>0</v>
      </c>
      <c r="Z46" s="548"/>
      <c r="AA46" s="51"/>
      <c r="AB46" s="51"/>
      <c r="AC46" s="51"/>
      <c r="AD46" s="548">
        <f t="shared" si="4"/>
        <v>0</v>
      </c>
      <c r="AE46" s="548"/>
      <c r="AF46" s="51" t="str">
        <f t="shared" si="5"/>
        <v/>
      </c>
    </row>
    <row r="47" spans="2:37" ht="12.75" thickBot="1" x14ac:dyDescent="0.2">
      <c r="D47" s="201"/>
      <c r="E47" s="203"/>
      <c r="F47" s="204"/>
      <c r="G47" s="1" t="s">
        <v>14</v>
      </c>
      <c r="H47" s="173"/>
      <c r="I47" s="54" t="s">
        <v>15</v>
      </c>
      <c r="J47" s="54" t="s">
        <v>16</v>
      </c>
      <c r="K47" s="201"/>
      <c r="L47" s="54" t="s">
        <v>14</v>
      </c>
      <c r="M47" s="173"/>
      <c r="N47" s="1" t="s">
        <v>15</v>
      </c>
      <c r="P47" s="201"/>
      <c r="Q47" s="55" t="s">
        <v>30</v>
      </c>
      <c r="R47" s="201"/>
      <c r="S47" s="1" t="s">
        <v>15</v>
      </c>
      <c r="U47" s="53"/>
      <c r="V47" s="53"/>
      <c r="Y47" s="548">
        <f t="shared" si="6"/>
        <v>0</v>
      </c>
      <c r="Z47" s="548"/>
      <c r="AA47" s="51"/>
      <c r="AB47" s="51"/>
      <c r="AC47" s="51"/>
      <c r="AD47" s="548">
        <f t="shared" si="4"/>
        <v>0</v>
      </c>
      <c r="AE47" s="548"/>
      <c r="AF47" s="51" t="str">
        <f t="shared" si="5"/>
        <v/>
      </c>
    </row>
    <row r="48" spans="2:37" ht="12.75" thickBot="1" x14ac:dyDescent="0.2">
      <c r="D48" s="201"/>
      <c r="E48" s="203"/>
      <c r="F48" s="204"/>
      <c r="G48" s="1" t="s">
        <v>14</v>
      </c>
      <c r="H48" s="173"/>
      <c r="I48" s="54" t="s">
        <v>15</v>
      </c>
      <c r="J48" s="54" t="s">
        <v>16</v>
      </c>
      <c r="K48" s="201"/>
      <c r="L48" s="54" t="s">
        <v>14</v>
      </c>
      <c r="M48" s="173"/>
      <c r="N48" s="1" t="s">
        <v>15</v>
      </c>
      <c r="P48" s="201"/>
      <c r="Q48" s="55" t="s">
        <v>30</v>
      </c>
      <c r="R48" s="201"/>
      <c r="S48" s="1" t="s">
        <v>15</v>
      </c>
      <c r="U48" s="546"/>
      <c r="V48" s="546"/>
      <c r="Y48" s="548">
        <f t="shared" si="6"/>
        <v>0</v>
      </c>
      <c r="Z48" s="548"/>
      <c r="AA48" s="51"/>
      <c r="AB48" s="51"/>
      <c r="AC48" s="51"/>
      <c r="AD48" s="548">
        <f t="shared" si="4"/>
        <v>0</v>
      </c>
      <c r="AE48" s="548"/>
      <c r="AF48" s="51" t="str">
        <f t="shared" si="5"/>
        <v/>
      </c>
    </row>
    <row r="49" spans="2:37" ht="12.75" thickBot="1" x14ac:dyDescent="0.2">
      <c r="D49" s="201"/>
      <c r="E49" s="203"/>
      <c r="F49" s="204"/>
      <c r="G49" s="1" t="s">
        <v>14</v>
      </c>
      <c r="H49" s="173"/>
      <c r="I49" s="54" t="s">
        <v>15</v>
      </c>
      <c r="J49" s="54"/>
      <c r="K49" s="201"/>
      <c r="L49" s="54" t="s">
        <v>14</v>
      </c>
      <c r="M49" s="173"/>
      <c r="N49" s="1" t="s">
        <v>15</v>
      </c>
      <c r="P49" s="201"/>
      <c r="Q49" s="55" t="s">
        <v>30</v>
      </c>
      <c r="R49" s="201"/>
      <c r="S49" s="1" t="s">
        <v>15</v>
      </c>
      <c r="U49" s="53"/>
      <c r="V49" s="53"/>
      <c r="Y49" s="548">
        <f t="shared" si="6"/>
        <v>0</v>
      </c>
      <c r="Z49" s="548"/>
      <c r="AA49" s="51"/>
      <c r="AB49" s="51"/>
      <c r="AC49" s="51"/>
      <c r="AD49" s="548">
        <f t="shared" si="4"/>
        <v>0</v>
      </c>
      <c r="AE49" s="548"/>
      <c r="AF49" s="51" t="str">
        <f t="shared" si="5"/>
        <v/>
      </c>
    </row>
    <row r="50" spans="2:37" ht="12.75" thickBot="1" x14ac:dyDescent="0.2">
      <c r="D50" s="201"/>
      <c r="E50" s="203"/>
      <c r="F50" s="204"/>
      <c r="G50" s="1" t="s">
        <v>14</v>
      </c>
      <c r="H50" s="173"/>
      <c r="I50" s="54" t="s">
        <v>15</v>
      </c>
      <c r="J50" s="54"/>
      <c r="K50" s="201"/>
      <c r="L50" s="54" t="s">
        <v>14</v>
      </c>
      <c r="M50" s="173"/>
      <c r="N50" s="1" t="s">
        <v>15</v>
      </c>
      <c r="P50" s="201"/>
      <c r="Q50" s="55" t="s">
        <v>30</v>
      </c>
      <c r="R50" s="201"/>
      <c r="S50" s="1" t="s">
        <v>15</v>
      </c>
      <c r="U50" s="53"/>
      <c r="V50" s="53"/>
      <c r="Y50" s="548">
        <f t="shared" si="6"/>
        <v>0</v>
      </c>
      <c r="Z50" s="548"/>
      <c r="AA50" s="51"/>
      <c r="AB50" s="51"/>
      <c r="AC50" s="51"/>
      <c r="AD50" s="548">
        <f t="shared" si="4"/>
        <v>0</v>
      </c>
      <c r="AE50" s="548"/>
      <c r="AF50" s="51" t="str">
        <f t="shared" si="5"/>
        <v/>
      </c>
    </row>
    <row r="51" spans="2:37" ht="12.75" thickBot="1" x14ac:dyDescent="0.2">
      <c r="D51" s="201"/>
      <c r="E51" s="203"/>
      <c r="F51" s="204"/>
      <c r="G51" s="1" t="s">
        <v>14</v>
      </c>
      <c r="H51" s="173"/>
      <c r="I51" s="54" t="s">
        <v>15</v>
      </c>
      <c r="J51" s="54"/>
      <c r="K51" s="201"/>
      <c r="L51" s="54" t="s">
        <v>14</v>
      </c>
      <c r="M51" s="173"/>
      <c r="N51" s="1" t="s">
        <v>15</v>
      </c>
      <c r="P51" s="201"/>
      <c r="Q51" s="55" t="s">
        <v>30</v>
      </c>
      <c r="R51" s="201"/>
      <c r="S51" s="1" t="s">
        <v>15</v>
      </c>
      <c r="U51" s="53"/>
      <c r="V51" s="53"/>
      <c r="Y51" s="548">
        <f t="shared" si="6"/>
        <v>0</v>
      </c>
      <c r="Z51" s="548"/>
      <c r="AA51" s="51"/>
      <c r="AB51" s="51"/>
      <c r="AC51" s="51"/>
      <c r="AD51" s="548">
        <f t="shared" si="4"/>
        <v>0</v>
      </c>
      <c r="AE51" s="548"/>
      <c r="AF51" s="51" t="str">
        <f t="shared" si="5"/>
        <v/>
      </c>
    </row>
    <row r="52" spans="2:37" ht="12.75" thickBot="1" x14ac:dyDescent="0.2">
      <c r="D52" s="201"/>
      <c r="E52" s="203"/>
      <c r="F52" s="204"/>
      <c r="G52" s="1" t="s">
        <v>14</v>
      </c>
      <c r="H52" s="173"/>
      <c r="I52" s="54" t="s">
        <v>15</v>
      </c>
      <c r="J52" s="54"/>
      <c r="K52" s="201"/>
      <c r="L52" s="54" t="s">
        <v>14</v>
      </c>
      <c r="M52" s="173"/>
      <c r="N52" s="1" t="s">
        <v>15</v>
      </c>
      <c r="P52" s="201"/>
      <c r="Q52" s="55" t="s">
        <v>30</v>
      </c>
      <c r="R52" s="201"/>
      <c r="S52" s="1" t="s">
        <v>15</v>
      </c>
      <c r="U52" s="53"/>
      <c r="V52" s="53"/>
      <c r="Y52" s="548">
        <f t="shared" si="6"/>
        <v>0</v>
      </c>
      <c r="Z52" s="548"/>
      <c r="AA52" s="51"/>
      <c r="AB52" s="51"/>
      <c r="AC52" s="51"/>
      <c r="AD52" s="548">
        <f t="shared" si="4"/>
        <v>0</v>
      </c>
      <c r="AE52" s="548"/>
      <c r="AF52" s="51" t="str">
        <f t="shared" si="5"/>
        <v/>
      </c>
    </row>
    <row r="53" spans="2:37" ht="12.75" thickBot="1" x14ac:dyDescent="0.2">
      <c r="D53" s="201"/>
      <c r="E53" s="203"/>
      <c r="F53" s="204"/>
      <c r="G53" s="1" t="s">
        <v>14</v>
      </c>
      <c r="H53" s="173"/>
      <c r="I53" s="54" t="s">
        <v>15</v>
      </c>
      <c r="J53" s="54"/>
      <c r="K53" s="201"/>
      <c r="L53" s="54" t="s">
        <v>14</v>
      </c>
      <c r="M53" s="173"/>
      <c r="N53" s="1" t="s">
        <v>15</v>
      </c>
      <c r="P53" s="201"/>
      <c r="Q53" s="55" t="s">
        <v>30</v>
      </c>
      <c r="R53" s="201"/>
      <c r="S53" s="1" t="s">
        <v>15</v>
      </c>
      <c r="U53" s="546"/>
      <c r="V53" s="546"/>
      <c r="Y53" s="548">
        <f t="shared" si="6"/>
        <v>0</v>
      </c>
      <c r="Z53" s="548"/>
      <c r="AA53" s="51"/>
      <c r="AB53" s="51"/>
      <c r="AC53" s="51"/>
      <c r="AD53" s="548">
        <f t="shared" si="4"/>
        <v>0</v>
      </c>
      <c r="AE53" s="548"/>
      <c r="AF53" s="51" t="str">
        <f t="shared" si="5"/>
        <v/>
      </c>
    </row>
    <row r="54" spans="2:37" ht="12.75" thickBot="1" x14ac:dyDescent="0.2">
      <c r="D54" s="201"/>
      <c r="E54" s="203"/>
      <c r="F54" s="204"/>
      <c r="G54" s="1" t="s">
        <v>14</v>
      </c>
      <c r="H54" s="173"/>
      <c r="I54" s="54" t="s">
        <v>15</v>
      </c>
      <c r="J54" s="54"/>
      <c r="K54" s="201"/>
      <c r="L54" s="54" t="s">
        <v>14</v>
      </c>
      <c r="M54" s="173"/>
      <c r="N54" s="1" t="s">
        <v>15</v>
      </c>
      <c r="P54" s="201"/>
      <c r="Q54" s="55" t="s">
        <v>30</v>
      </c>
      <c r="R54" s="201"/>
      <c r="S54" s="1" t="s">
        <v>15</v>
      </c>
      <c r="U54" s="546"/>
      <c r="V54" s="546"/>
      <c r="Y54" s="548">
        <f t="shared" si="6"/>
        <v>0</v>
      </c>
      <c r="Z54" s="548"/>
      <c r="AA54" s="51"/>
      <c r="AB54" s="51"/>
      <c r="AC54" s="51"/>
      <c r="AD54" s="548">
        <f t="shared" si="4"/>
        <v>0</v>
      </c>
      <c r="AE54" s="548"/>
      <c r="AF54" s="51" t="str">
        <f t="shared" si="5"/>
        <v/>
      </c>
    </row>
    <row r="55" spans="2:37" ht="12.75" thickBot="1" x14ac:dyDescent="0.2">
      <c r="D55" s="201"/>
      <c r="E55" s="203"/>
      <c r="F55" s="204"/>
      <c r="G55" s="1" t="s">
        <v>14</v>
      </c>
      <c r="H55" s="173"/>
      <c r="I55" s="54" t="s">
        <v>15</v>
      </c>
      <c r="J55" s="54"/>
      <c r="K55" s="201"/>
      <c r="L55" s="54" t="s">
        <v>14</v>
      </c>
      <c r="M55" s="173"/>
      <c r="N55" s="1" t="s">
        <v>15</v>
      </c>
      <c r="P55" s="201"/>
      <c r="Q55" s="55" t="s">
        <v>30</v>
      </c>
      <c r="R55" s="201"/>
      <c r="S55" s="1" t="s">
        <v>15</v>
      </c>
      <c r="U55" s="546"/>
      <c r="V55" s="546"/>
      <c r="Y55" s="548">
        <f t="shared" si="6"/>
        <v>0</v>
      </c>
      <c r="Z55" s="548"/>
      <c r="AA55" s="51"/>
      <c r="AB55" s="51"/>
      <c r="AC55" s="51"/>
      <c r="AD55" s="548">
        <f t="shared" si="4"/>
        <v>0</v>
      </c>
      <c r="AE55" s="548"/>
      <c r="AF55" s="51" t="str">
        <f t="shared" si="5"/>
        <v/>
      </c>
    </row>
    <row r="56" spans="2:37" x14ac:dyDescent="0.15">
      <c r="H56" s="48"/>
      <c r="K56" s="48"/>
    </row>
    <row r="58" spans="2:37" x14ac:dyDescent="0.15">
      <c r="E58" s="70"/>
    </row>
    <row r="59" spans="2:37" x14ac:dyDescent="0.15">
      <c r="E59" s="70"/>
    </row>
    <row r="60" spans="2:37" x14ac:dyDescent="0.15">
      <c r="E60" s="70"/>
    </row>
    <row r="64" spans="2:37" hidden="1" x14ac:dyDescent="0.15">
      <c r="B64" s="580" t="str">
        <f>""&amp;B13</f>
        <v>管理者</v>
      </c>
      <c r="C64" s="590" t="s">
        <v>36</v>
      </c>
      <c r="D64" s="591" t="s">
        <v>42</v>
      </c>
      <c r="E64" s="487" t="s">
        <v>38</v>
      </c>
      <c r="F64" s="279" t="str">
        <f>""&amp;F13</f>
        <v>N</v>
      </c>
      <c r="G64" s="280" t="str">
        <f t="shared" ref="G64:AG64" si="7">""&amp;G13</f>
        <v>休</v>
      </c>
      <c r="H64" s="280" t="str">
        <f t="shared" si="7"/>
        <v>N</v>
      </c>
      <c r="I64" s="280" t="str">
        <f t="shared" si="7"/>
        <v>N</v>
      </c>
      <c r="J64" s="280" t="str">
        <f t="shared" si="7"/>
        <v>休</v>
      </c>
      <c r="K64" s="280" t="str">
        <f t="shared" si="7"/>
        <v>N</v>
      </c>
      <c r="L64" s="281" t="str">
        <f t="shared" si="7"/>
        <v>N</v>
      </c>
      <c r="M64" s="282" t="str">
        <f t="shared" si="7"/>
        <v>N</v>
      </c>
      <c r="N64" s="280" t="str">
        <f t="shared" si="7"/>
        <v>休</v>
      </c>
      <c r="O64" s="280" t="str">
        <f t="shared" si="7"/>
        <v>N</v>
      </c>
      <c r="P64" s="280" t="str">
        <f t="shared" si="7"/>
        <v>N</v>
      </c>
      <c r="Q64" s="280" t="str">
        <f t="shared" si="7"/>
        <v>休</v>
      </c>
      <c r="R64" s="280" t="str">
        <f t="shared" si="7"/>
        <v>N</v>
      </c>
      <c r="S64" s="281" t="str">
        <f t="shared" si="7"/>
        <v>N</v>
      </c>
      <c r="T64" s="282" t="str">
        <f t="shared" si="7"/>
        <v>N</v>
      </c>
      <c r="U64" s="280" t="str">
        <f t="shared" si="7"/>
        <v>休</v>
      </c>
      <c r="V64" s="280" t="str">
        <f t="shared" si="7"/>
        <v>N</v>
      </c>
      <c r="W64" s="280" t="str">
        <f t="shared" si="7"/>
        <v>N</v>
      </c>
      <c r="X64" s="280" t="str">
        <f t="shared" si="7"/>
        <v>休</v>
      </c>
      <c r="Y64" s="280" t="str">
        <f t="shared" si="7"/>
        <v>N</v>
      </c>
      <c r="Z64" s="281" t="str">
        <f t="shared" si="7"/>
        <v>N</v>
      </c>
      <c r="AA64" s="282" t="str">
        <f t="shared" si="7"/>
        <v>N</v>
      </c>
      <c r="AB64" s="280" t="str">
        <f t="shared" si="7"/>
        <v>休</v>
      </c>
      <c r="AC64" s="280" t="str">
        <f t="shared" si="7"/>
        <v>N</v>
      </c>
      <c r="AD64" s="280" t="str">
        <f t="shared" si="7"/>
        <v>N</v>
      </c>
      <c r="AE64" s="280" t="str">
        <f t="shared" si="7"/>
        <v>休</v>
      </c>
      <c r="AF64" s="280" t="str">
        <f t="shared" si="7"/>
        <v>N</v>
      </c>
      <c r="AG64" s="281" t="str">
        <f t="shared" si="7"/>
        <v>N</v>
      </c>
      <c r="AH64" s="488">
        <f>SUM(F68:AG68)</f>
        <v>160</v>
      </c>
      <c r="AI64" s="489">
        <f>ROUNDDOWN(AH64/4,1)</f>
        <v>40</v>
      </c>
      <c r="AJ64" s="545">
        <f>ROUNDDOWN(AI64/AJ$9,1)</f>
        <v>1</v>
      </c>
      <c r="AK64" s="266"/>
    </row>
    <row r="65" spans="2:37" hidden="1" x14ac:dyDescent="0.15">
      <c r="B65" s="581"/>
      <c r="C65" s="492"/>
      <c r="D65" s="476"/>
      <c r="E65" s="537"/>
      <c r="F65" s="72">
        <f t="shared" ref="F65:AG65" si="8">IF(F64="",0,IF($B64="",0,IF($B64="管理者",0,IF($B64="計画作成（ｹｱﾏﾈ）",0,IF($B64="計画作成(ｹｱﾏﾈ以外)",0,IF($B64="看護師",0,VLOOKUP(F64,$D$36:$AE$55,27,FALSE)))))))</f>
        <v>0</v>
      </c>
      <c r="G65" s="73">
        <f t="shared" si="8"/>
        <v>0</v>
      </c>
      <c r="H65" s="73">
        <f t="shared" si="8"/>
        <v>0</v>
      </c>
      <c r="I65" s="73">
        <f t="shared" si="8"/>
        <v>0</v>
      </c>
      <c r="J65" s="73">
        <f t="shared" si="8"/>
        <v>0</v>
      </c>
      <c r="K65" s="73">
        <f t="shared" si="8"/>
        <v>0</v>
      </c>
      <c r="L65" s="74">
        <f t="shared" si="8"/>
        <v>0</v>
      </c>
      <c r="M65" s="72">
        <f t="shared" si="8"/>
        <v>0</v>
      </c>
      <c r="N65" s="73">
        <f t="shared" si="8"/>
        <v>0</v>
      </c>
      <c r="O65" s="73">
        <f t="shared" si="8"/>
        <v>0</v>
      </c>
      <c r="P65" s="73">
        <f t="shared" si="8"/>
        <v>0</v>
      </c>
      <c r="Q65" s="73">
        <f t="shared" si="8"/>
        <v>0</v>
      </c>
      <c r="R65" s="73">
        <f t="shared" si="8"/>
        <v>0</v>
      </c>
      <c r="S65" s="75">
        <f t="shared" si="8"/>
        <v>0</v>
      </c>
      <c r="T65" s="72">
        <f t="shared" si="8"/>
        <v>0</v>
      </c>
      <c r="U65" s="73">
        <f t="shared" si="8"/>
        <v>0</v>
      </c>
      <c r="V65" s="73">
        <f t="shared" si="8"/>
        <v>0</v>
      </c>
      <c r="W65" s="73">
        <f t="shared" si="8"/>
        <v>0</v>
      </c>
      <c r="X65" s="73">
        <f t="shared" si="8"/>
        <v>0</v>
      </c>
      <c r="Y65" s="73">
        <f t="shared" si="8"/>
        <v>0</v>
      </c>
      <c r="Z65" s="75">
        <f t="shared" si="8"/>
        <v>0</v>
      </c>
      <c r="AA65" s="76">
        <f t="shared" si="8"/>
        <v>0</v>
      </c>
      <c r="AB65" s="73">
        <f t="shared" si="8"/>
        <v>0</v>
      </c>
      <c r="AC65" s="73">
        <f t="shared" si="8"/>
        <v>0</v>
      </c>
      <c r="AD65" s="73">
        <f t="shared" si="8"/>
        <v>0</v>
      </c>
      <c r="AE65" s="73">
        <f t="shared" si="8"/>
        <v>0</v>
      </c>
      <c r="AF65" s="73">
        <f t="shared" si="8"/>
        <v>0</v>
      </c>
      <c r="AG65" s="73">
        <f t="shared" si="8"/>
        <v>0</v>
      </c>
      <c r="AH65" s="479"/>
      <c r="AI65" s="480"/>
      <c r="AJ65" s="524"/>
      <c r="AK65" s="267"/>
    </row>
    <row r="66" spans="2:37" hidden="1" x14ac:dyDescent="0.15">
      <c r="B66" s="581"/>
      <c r="C66" s="492"/>
      <c r="D66" s="476"/>
      <c r="E66" s="537"/>
      <c r="F66" s="72"/>
      <c r="G66" s="73"/>
      <c r="H66" s="73"/>
      <c r="I66" s="73"/>
      <c r="J66" s="73"/>
      <c r="K66" s="73"/>
      <c r="L66" s="74"/>
      <c r="M66" s="72"/>
      <c r="N66" s="73"/>
      <c r="O66" s="73"/>
      <c r="P66" s="73"/>
      <c r="Q66" s="73"/>
      <c r="R66" s="73"/>
      <c r="S66" s="75"/>
      <c r="T66" s="72"/>
      <c r="U66" s="73"/>
      <c r="V66" s="73"/>
      <c r="W66" s="73"/>
      <c r="X66" s="73"/>
      <c r="Y66" s="73"/>
      <c r="Z66" s="75"/>
      <c r="AA66" s="76"/>
      <c r="AB66" s="73"/>
      <c r="AC66" s="73"/>
      <c r="AD66" s="73"/>
      <c r="AE66" s="73"/>
      <c r="AF66" s="73"/>
      <c r="AG66" s="74"/>
      <c r="AH66" s="479"/>
      <c r="AI66" s="480"/>
      <c r="AJ66" s="524"/>
      <c r="AK66" s="267"/>
    </row>
    <row r="67" spans="2:37" hidden="1" x14ac:dyDescent="0.15">
      <c r="B67" s="581"/>
      <c r="C67" s="492"/>
      <c r="D67" s="476"/>
      <c r="E67" s="537"/>
      <c r="F67" s="77">
        <f t="shared" ref="F67:AG67" si="9">IF(F64="",0,IF($B64="",0,IF($B64="介護従事者",VLOOKUP(F64,$D$36:$AE$55,27,FALSE),IF($B64="管理者",0,IF($B64="計画作成（ｹｱﾏﾈ）",0,IF($B64="計画作成(ｹｱﾏﾈ以外)",0,IF($B64="看護師",0,VLOOKUP(F64,$D$36:$AE$55,27,FALSE))))))))</f>
        <v>0</v>
      </c>
      <c r="G67" s="78">
        <f t="shared" si="9"/>
        <v>0</v>
      </c>
      <c r="H67" s="78">
        <f t="shared" si="9"/>
        <v>0</v>
      </c>
      <c r="I67" s="78">
        <f t="shared" si="9"/>
        <v>0</v>
      </c>
      <c r="J67" s="78">
        <f t="shared" si="9"/>
        <v>0</v>
      </c>
      <c r="K67" s="78">
        <f t="shared" si="9"/>
        <v>0</v>
      </c>
      <c r="L67" s="79">
        <f t="shared" si="9"/>
        <v>0</v>
      </c>
      <c r="M67" s="77">
        <f t="shared" si="9"/>
        <v>0</v>
      </c>
      <c r="N67" s="78">
        <f t="shared" si="9"/>
        <v>0</v>
      </c>
      <c r="O67" s="78">
        <f t="shared" si="9"/>
        <v>0</v>
      </c>
      <c r="P67" s="78">
        <f t="shared" si="9"/>
        <v>0</v>
      </c>
      <c r="Q67" s="78">
        <f t="shared" si="9"/>
        <v>0</v>
      </c>
      <c r="R67" s="78">
        <f t="shared" si="9"/>
        <v>0</v>
      </c>
      <c r="S67" s="80">
        <f t="shared" si="9"/>
        <v>0</v>
      </c>
      <c r="T67" s="77">
        <f t="shared" si="9"/>
        <v>0</v>
      </c>
      <c r="U67" s="78">
        <f t="shared" si="9"/>
        <v>0</v>
      </c>
      <c r="V67" s="78">
        <f t="shared" si="9"/>
        <v>0</v>
      </c>
      <c r="W67" s="78">
        <f t="shared" si="9"/>
        <v>0</v>
      </c>
      <c r="X67" s="78">
        <f t="shared" si="9"/>
        <v>0</v>
      </c>
      <c r="Y67" s="78">
        <f t="shared" si="9"/>
        <v>0</v>
      </c>
      <c r="Z67" s="80">
        <f t="shared" si="9"/>
        <v>0</v>
      </c>
      <c r="AA67" s="81">
        <f t="shared" si="9"/>
        <v>0</v>
      </c>
      <c r="AB67" s="78">
        <f t="shared" si="9"/>
        <v>0</v>
      </c>
      <c r="AC67" s="78">
        <f t="shared" si="9"/>
        <v>0</v>
      </c>
      <c r="AD67" s="78">
        <f t="shared" si="9"/>
        <v>0</v>
      </c>
      <c r="AE67" s="78">
        <f t="shared" si="9"/>
        <v>0</v>
      </c>
      <c r="AF67" s="78">
        <f t="shared" si="9"/>
        <v>0</v>
      </c>
      <c r="AG67" s="79">
        <f t="shared" si="9"/>
        <v>0</v>
      </c>
      <c r="AH67" s="479"/>
      <c r="AI67" s="480"/>
      <c r="AJ67" s="524"/>
      <c r="AK67" s="267"/>
    </row>
    <row r="68" spans="2:37" hidden="1" x14ac:dyDescent="0.15">
      <c r="B68" s="491"/>
      <c r="C68" s="492"/>
      <c r="D68" s="476"/>
      <c r="E68" s="478"/>
      <c r="F68" s="72">
        <f t="shared" ref="F68:AG68" si="10">IF(F64="",0,VLOOKUP(F64,$D$36:$AD$55,22,FALSE))</f>
        <v>8</v>
      </c>
      <c r="G68" s="73">
        <f t="shared" si="10"/>
        <v>0</v>
      </c>
      <c r="H68" s="73">
        <f t="shared" si="10"/>
        <v>8</v>
      </c>
      <c r="I68" s="73">
        <f t="shared" si="10"/>
        <v>8</v>
      </c>
      <c r="J68" s="73">
        <f t="shared" si="10"/>
        <v>0</v>
      </c>
      <c r="K68" s="73">
        <f t="shared" si="10"/>
        <v>8</v>
      </c>
      <c r="L68" s="82">
        <f t="shared" si="10"/>
        <v>8</v>
      </c>
      <c r="M68" s="72">
        <f t="shared" si="10"/>
        <v>8</v>
      </c>
      <c r="N68" s="73">
        <f t="shared" si="10"/>
        <v>0</v>
      </c>
      <c r="O68" s="73">
        <f t="shared" si="10"/>
        <v>8</v>
      </c>
      <c r="P68" s="73">
        <f t="shared" si="10"/>
        <v>8</v>
      </c>
      <c r="Q68" s="73">
        <f t="shared" si="10"/>
        <v>0</v>
      </c>
      <c r="R68" s="73">
        <f t="shared" si="10"/>
        <v>8</v>
      </c>
      <c r="S68" s="83">
        <f t="shared" si="10"/>
        <v>8</v>
      </c>
      <c r="T68" s="72">
        <f t="shared" si="10"/>
        <v>8</v>
      </c>
      <c r="U68" s="73">
        <f t="shared" si="10"/>
        <v>0</v>
      </c>
      <c r="V68" s="73">
        <f t="shared" si="10"/>
        <v>8</v>
      </c>
      <c r="W68" s="73">
        <f t="shared" si="10"/>
        <v>8</v>
      </c>
      <c r="X68" s="73">
        <f t="shared" si="10"/>
        <v>0</v>
      </c>
      <c r="Y68" s="73">
        <f t="shared" si="10"/>
        <v>8</v>
      </c>
      <c r="Z68" s="83">
        <f t="shared" si="10"/>
        <v>8</v>
      </c>
      <c r="AA68" s="76">
        <f t="shared" si="10"/>
        <v>8</v>
      </c>
      <c r="AB68" s="73">
        <f t="shared" si="10"/>
        <v>0</v>
      </c>
      <c r="AC68" s="73">
        <f t="shared" si="10"/>
        <v>8</v>
      </c>
      <c r="AD68" s="73">
        <f t="shared" si="10"/>
        <v>8</v>
      </c>
      <c r="AE68" s="73">
        <f t="shared" si="10"/>
        <v>0</v>
      </c>
      <c r="AF68" s="73">
        <f t="shared" si="10"/>
        <v>8</v>
      </c>
      <c r="AG68" s="82">
        <f t="shared" si="10"/>
        <v>8</v>
      </c>
      <c r="AH68" s="479"/>
      <c r="AI68" s="480"/>
      <c r="AJ68" s="525"/>
      <c r="AK68" s="267"/>
    </row>
    <row r="69" spans="2:37" hidden="1" x14ac:dyDescent="0.15">
      <c r="B69" s="490" t="str">
        <f>""&amp;B14</f>
        <v>計画作成（ｹｱﾏﾈ）</v>
      </c>
      <c r="C69" s="492" t="s">
        <v>36</v>
      </c>
      <c r="D69" s="476" t="s">
        <v>37</v>
      </c>
      <c r="E69" s="477" t="s">
        <v>24</v>
      </c>
      <c r="F69" s="93" t="str">
        <f>""&amp;F14</f>
        <v>―</v>
      </c>
      <c r="G69" s="94" t="str">
        <f t="shared" ref="G69:AG69" si="11">""&amp;G14</f>
        <v>N</v>
      </c>
      <c r="H69" s="94" t="str">
        <f t="shared" si="11"/>
        <v>O</v>
      </c>
      <c r="I69" s="94" t="str">
        <f t="shared" si="11"/>
        <v>休</v>
      </c>
      <c r="J69" s="94" t="str">
        <f t="shared" si="11"/>
        <v>●</v>
      </c>
      <c r="K69" s="94" t="str">
        <f t="shared" si="11"/>
        <v>―</v>
      </c>
      <c r="L69" s="95" t="str">
        <f t="shared" si="11"/>
        <v>休</v>
      </c>
      <c r="M69" s="93" t="str">
        <f t="shared" si="11"/>
        <v>H</v>
      </c>
      <c r="N69" s="94" t="str">
        <f t="shared" si="11"/>
        <v>N</v>
      </c>
      <c r="O69" s="94" t="str">
        <f t="shared" si="11"/>
        <v>●</v>
      </c>
      <c r="P69" s="94" t="str">
        <f t="shared" si="11"/>
        <v>―</v>
      </c>
      <c r="Q69" s="94" t="str">
        <f t="shared" si="11"/>
        <v>休</v>
      </c>
      <c r="R69" s="94" t="str">
        <f t="shared" si="11"/>
        <v>O</v>
      </c>
      <c r="S69" s="95" t="str">
        <f t="shared" si="11"/>
        <v>休</v>
      </c>
      <c r="T69" s="93" t="str">
        <f t="shared" si="11"/>
        <v>●</v>
      </c>
      <c r="U69" s="94" t="str">
        <f t="shared" si="11"/>
        <v>―</v>
      </c>
      <c r="V69" s="94" t="str">
        <f t="shared" si="11"/>
        <v>休</v>
      </c>
      <c r="W69" s="94" t="str">
        <f t="shared" si="11"/>
        <v>休</v>
      </c>
      <c r="X69" s="94" t="str">
        <f t="shared" si="11"/>
        <v>O</v>
      </c>
      <c r="Y69" s="94" t="str">
        <f t="shared" si="11"/>
        <v>●</v>
      </c>
      <c r="Z69" s="95" t="str">
        <f t="shared" si="11"/>
        <v>―</v>
      </c>
      <c r="AA69" s="93" t="str">
        <f t="shared" si="11"/>
        <v>O</v>
      </c>
      <c r="AB69" s="94" t="str">
        <f t="shared" si="11"/>
        <v>H</v>
      </c>
      <c r="AC69" s="94" t="str">
        <f t="shared" si="11"/>
        <v>休</v>
      </c>
      <c r="AD69" s="94" t="str">
        <f t="shared" si="11"/>
        <v>●</v>
      </c>
      <c r="AE69" s="94" t="str">
        <f t="shared" si="11"/>
        <v>―</v>
      </c>
      <c r="AF69" s="94" t="str">
        <f t="shared" si="11"/>
        <v>休</v>
      </c>
      <c r="AG69" s="95" t="str">
        <f t="shared" si="11"/>
        <v>O</v>
      </c>
      <c r="AH69" s="479">
        <f>SUM(F73:AG73)</f>
        <v>166.5</v>
      </c>
      <c r="AI69" s="480">
        <f>ROUNDDOWN(AH69/4,1)</f>
        <v>41.6</v>
      </c>
      <c r="AJ69" s="523">
        <f>ROUNDDOWN(AI69/AJ$9,1)</f>
        <v>1</v>
      </c>
      <c r="AK69" s="267"/>
    </row>
    <row r="70" spans="2:37" hidden="1" x14ac:dyDescent="0.15">
      <c r="B70" s="581"/>
      <c r="C70" s="492"/>
      <c r="D70" s="476"/>
      <c r="E70" s="537"/>
      <c r="F70" s="72">
        <f t="shared" ref="F70:AG70" si="12">IF(F69="",0,IF($B69="",0,IF($B69="管理者",0,IF($B69="計画作成（ｹｱﾏﾈ）",0,IF($B69="計画作成(ｹｱﾏﾈ以外)",0,IF($B69="看護師",0,VLOOKUP(F69,$D$36:$AE$55,27,FALSE)))))))</f>
        <v>0</v>
      </c>
      <c r="G70" s="73">
        <f t="shared" si="12"/>
        <v>0</v>
      </c>
      <c r="H70" s="73">
        <f t="shared" si="12"/>
        <v>0</v>
      </c>
      <c r="I70" s="73">
        <f t="shared" si="12"/>
        <v>0</v>
      </c>
      <c r="J70" s="73">
        <f t="shared" si="12"/>
        <v>0</v>
      </c>
      <c r="K70" s="73">
        <f t="shared" si="12"/>
        <v>0</v>
      </c>
      <c r="L70" s="74">
        <f t="shared" si="12"/>
        <v>0</v>
      </c>
      <c r="M70" s="72">
        <f t="shared" si="12"/>
        <v>0</v>
      </c>
      <c r="N70" s="73">
        <f t="shared" si="12"/>
        <v>0</v>
      </c>
      <c r="O70" s="73">
        <f t="shared" si="12"/>
        <v>0</v>
      </c>
      <c r="P70" s="73">
        <f t="shared" si="12"/>
        <v>0</v>
      </c>
      <c r="Q70" s="73">
        <f t="shared" si="12"/>
        <v>0</v>
      </c>
      <c r="R70" s="73">
        <f t="shared" si="12"/>
        <v>0</v>
      </c>
      <c r="S70" s="75">
        <f t="shared" si="12"/>
        <v>0</v>
      </c>
      <c r="T70" s="72">
        <f t="shared" si="12"/>
        <v>0</v>
      </c>
      <c r="U70" s="73">
        <f t="shared" si="12"/>
        <v>0</v>
      </c>
      <c r="V70" s="73">
        <f t="shared" si="12"/>
        <v>0</v>
      </c>
      <c r="W70" s="73">
        <f t="shared" si="12"/>
        <v>0</v>
      </c>
      <c r="X70" s="73">
        <f t="shared" si="12"/>
        <v>0</v>
      </c>
      <c r="Y70" s="73">
        <f t="shared" si="12"/>
        <v>0</v>
      </c>
      <c r="Z70" s="75">
        <f t="shared" si="12"/>
        <v>0</v>
      </c>
      <c r="AA70" s="76">
        <f t="shared" si="12"/>
        <v>0</v>
      </c>
      <c r="AB70" s="73">
        <f t="shared" si="12"/>
        <v>0</v>
      </c>
      <c r="AC70" s="73">
        <f t="shared" si="12"/>
        <v>0</v>
      </c>
      <c r="AD70" s="73">
        <f t="shared" si="12"/>
        <v>0</v>
      </c>
      <c r="AE70" s="73">
        <f t="shared" si="12"/>
        <v>0</v>
      </c>
      <c r="AF70" s="73">
        <f t="shared" si="12"/>
        <v>0</v>
      </c>
      <c r="AG70" s="73">
        <f t="shared" si="12"/>
        <v>0</v>
      </c>
      <c r="AH70" s="479"/>
      <c r="AI70" s="480"/>
      <c r="AJ70" s="524"/>
      <c r="AK70" s="267"/>
    </row>
    <row r="71" spans="2:37" hidden="1" x14ac:dyDescent="0.15">
      <c r="B71" s="581"/>
      <c r="C71" s="492"/>
      <c r="D71" s="476"/>
      <c r="E71" s="537"/>
      <c r="F71" s="72"/>
      <c r="G71" s="73"/>
      <c r="H71" s="73"/>
      <c r="I71" s="73"/>
      <c r="J71" s="73"/>
      <c r="K71" s="73"/>
      <c r="L71" s="74"/>
      <c r="M71" s="72"/>
      <c r="N71" s="73"/>
      <c r="O71" s="73"/>
      <c r="P71" s="73"/>
      <c r="Q71" s="73"/>
      <c r="R71" s="73"/>
      <c r="S71" s="75"/>
      <c r="T71" s="72"/>
      <c r="U71" s="73"/>
      <c r="V71" s="73"/>
      <c r="W71" s="73"/>
      <c r="X71" s="73"/>
      <c r="Y71" s="73"/>
      <c r="Z71" s="75"/>
      <c r="AA71" s="76"/>
      <c r="AB71" s="73"/>
      <c r="AC71" s="73"/>
      <c r="AD71" s="73"/>
      <c r="AE71" s="73"/>
      <c r="AF71" s="73"/>
      <c r="AG71" s="74"/>
      <c r="AH71" s="479"/>
      <c r="AI71" s="480"/>
      <c r="AJ71" s="524"/>
      <c r="AK71" s="267"/>
    </row>
    <row r="72" spans="2:37" hidden="1" x14ac:dyDescent="0.15">
      <c r="B72" s="581"/>
      <c r="C72" s="492"/>
      <c r="D72" s="476"/>
      <c r="E72" s="537"/>
      <c r="F72" s="77">
        <f t="shared" ref="F72:AG72" si="13">IF(F69="",0,IF($B69="",0,IF($B69="介護従事者",VLOOKUP(F69,$D$36:$AE$55,27,FALSE),IF($B69="管理者",0,IF($B69="計画作成（ｹｱﾏﾈ）",0,IF($B69="計画作成(ｹｱﾏﾈ以外)",0,IF($B69="看護師",0,VLOOKUP(F69,$D$36:$AE$55,27,FALSE))))))))</f>
        <v>0</v>
      </c>
      <c r="G72" s="78">
        <f t="shared" si="13"/>
        <v>0</v>
      </c>
      <c r="H72" s="78">
        <f t="shared" si="13"/>
        <v>0</v>
      </c>
      <c r="I72" s="78">
        <f t="shared" si="13"/>
        <v>0</v>
      </c>
      <c r="J72" s="78">
        <f t="shared" si="13"/>
        <v>0</v>
      </c>
      <c r="K72" s="78">
        <f t="shared" si="13"/>
        <v>0</v>
      </c>
      <c r="L72" s="79">
        <f t="shared" si="13"/>
        <v>0</v>
      </c>
      <c r="M72" s="77">
        <f t="shared" si="13"/>
        <v>0</v>
      </c>
      <c r="N72" s="78">
        <f t="shared" si="13"/>
        <v>0</v>
      </c>
      <c r="O72" s="78">
        <f t="shared" si="13"/>
        <v>0</v>
      </c>
      <c r="P72" s="78">
        <f t="shared" si="13"/>
        <v>0</v>
      </c>
      <c r="Q72" s="78">
        <f t="shared" si="13"/>
        <v>0</v>
      </c>
      <c r="R72" s="78">
        <f t="shared" si="13"/>
        <v>0</v>
      </c>
      <c r="S72" s="80">
        <f t="shared" si="13"/>
        <v>0</v>
      </c>
      <c r="T72" s="77">
        <f t="shared" si="13"/>
        <v>0</v>
      </c>
      <c r="U72" s="78">
        <f t="shared" si="13"/>
        <v>0</v>
      </c>
      <c r="V72" s="78">
        <f t="shared" si="13"/>
        <v>0</v>
      </c>
      <c r="W72" s="78">
        <f t="shared" si="13"/>
        <v>0</v>
      </c>
      <c r="X72" s="78">
        <f t="shared" si="13"/>
        <v>0</v>
      </c>
      <c r="Y72" s="78">
        <f t="shared" si="13"/>
        <v>0</v>
      </c>
      <c r="Z72" s="80">
        <f t="shared" si="13"/>
        <v>0</v>
      </c>
      <c r="AA72" s="81">
        <f t="shared" si="13"/>
        <v>0</v>
      </c>
      <c r="AB72" s="78">
        <f t="shared" si="13"/>
        <v>0</v>
      </c>
      <c r="AC72" s="78">
        <f t="shared" si="13"/>
        <v>0</v>
      </c>
      <c r="AD72" s="78">
        <f t="shared" si="13"/>
        <v>0</v>
      </c>
      <c r="AE72" s="78">
        <f t="shared" si="13"/>
        <v>0</v>
      </c>
      <c r="AF72" s="78">
        <f t="shared" si="13"/>
        <v>0</v>
      </c>
      <c r="AG72" s="79">
        <f t="shared" si="13"/>
        <v>0</v>
      </c>
      <c r="AH72" s="479"/>
      <c r="AI72" s="480"/>
      <c r="AJ72" s="524"/>
      <c r="AK72" s="267"/>
    </row>
    <row r="73" spans="2:37" hidden="1" x14ac:dyDescent="0.15">
      <c r="B73" s="491"/>
      <c r="C73" s="492"/>
      <c r="D73" s="476"/>
      <c r="E73" s="478"/>
      <c r="F73" s="72">
        <f t="shared" ref="F73:AG73" si="14">IF(F69="",0,VLOOKUP(F69,$D$36:$AD$55,22,FALSE))</f>
        <v>9.5</v>
      </c>
      <c r="G73" s="73">
        <f t="shared" si="14"/>
        <v>8</v>
      </c>
      <c r="H73" s="73">
        <f t="shared" si="14"/>
        <v>8</v>
      </c>
      <c r="I73" s="73">
        <f t="shared" si="14"/>
        <v>0</v>
      </c>
      <c r="J73" s="73">
        <f t="shared" si="14"/>
        <v>7.5</v>
      </c>
      <c r="K73" s="73">
        <f t="shared" si="14"/>
        <v>9.5</v>
      </c>
      <c r="L73" s="82">
        <f t="shared" si="14"/>
        <v>0</v>
      </c>
      <c r="M73" s="72">
        <f t="shared" si="14"/>
        <v>8</v>
      </c>
      <c r="N73" s="73">
        <f t="shared" si="14"/>
        <v>8</v>
      </c>
      <c r="O73" s="73">
        <f t="shared" si="14"/>
        <v>7.5</v>
      </c>
      <c r="P73" s="73">
        <f t="shared" si="14"/>
        <v>9.5</v>
      </c>
      <c r="Q73" s="73">
        <f t="shared" si="14"/>
        <v>0</v>
      </c>
      <c r="R73" s="73">
        <f t="shared" si="14"/>
        <v>8</v>
      </c>
      <c r="S73" s="83">
        <f t="shared" si="14"/>
        <v>0</v>
      </c>
      <c r="T73" s="72">
        <f t="shared" si="14"/>
        <v>7.5</v>
      </c>
      <c r="U73" s="73">
        <f t="shared" si="14"/>
        <v>9.5</v>
      </c>
      <c r="V73" s="73">
        <f t="shared" si="14"/>
        <v>0</v>
      </c>
      <c r="W73" s="73">
        <f t="shared" si="14"/>
        <v>0</v>
      </c>
      <c r="X73" s="73">
        <f t="shared" si="14"/>
        <v>8</v>
      </c>
      <c r="Y73" s="73">
        <f t="shared" si="14"/>
        <v>7.5</v>
      </c>
      <c r="Z73" s="83">
        <f t="shared" si="14"/>
        <v>9.5</v>
      </c>
      <c r="AA73" s="76">
        <f t="shared" si="14"/>
        <v>8</v>
      </c>
      <c r="AB73" s="73">
        <f t="shared" si="14"/>
        <v>8</v>
      </c>
      <c r="AC73" s="73">
        <f t="shared" si="14"/>
        <v>0</v>
      </c>
      <c r="AD73" s="73">
        <f t="shared" si="14"/>
        <v>7.5</v>
      </c>
      <c r="AE73" s="73">
        <f t="shared" si="14"/>
        <v>9.5</v>
      </c>
      <c r="AF73" s="73">
        <f t="shared" si="14"/>
        <v>0</v>
      </c>
      <c r="AG73" s="82">
        <f t="shared" si="14"/>
        <v>8</v>
      </c>
      <c r="AH73" s="479"/>
      <c r="AI73" s="480"/>
      <c r="AJ73" s="525"/>
      <c r="AK73" s="267"/>
    </row>
    <row r="74" spans="2:37" hidden="1" x14ac:dyDescent="0.15">
      <c r="B74" s="490" t="str">
        <f>""&amp;B15</f>
        <v>介護従事者</v>
      </c>
      <c r="C74" s="492" t="s">
        <v>36</v>
      </c>
      <c r="D74" s="476" t="s">
        <v>42</v>
      </c>
      <c r="E74" s="477" t="s">
        <v>45</v>
      </c>
      <c r="F74" s="93" t="str">
        <f>""&amp;F15</f>
        <v>―</v>
      </c>
      <c r="G74" s="94" t="str">
        <f t="shared" ref="G74:AG74" si="15">""&amp;G15</f>
        <v>N</v>
      </c>
      <c r="H74" s="94" t="str">
        <f t="shared" si="15"/>
        <v>O</v>
      </c>
      <c r="I74" s="94" t="str">
        <f t="shared" si="15"/>
        <v>休</v>
      </c>
      <c r="J74" s="94" t="str">
        <f t="shared" si="15"/>
        <v>●</v>
      </c>
      <c r="K74" s="94" t="str">
        <f t="shared" si="15"/>
        <v>―</v>
      </c>
      <c r="L74" s="95" t="str">
        <f t="shared" si="15"/>
        <v>休</v>
      </c>
      <c r="M74" s="93" t="str">
        <f t="shared" si="15"/>
        <v>H</v>
      </c>
      <c r="N74" s="94" t="str">
        <f t="shared" si="15"/>
        <v>N</v>
      </c>
      <c r="O74" s="94" t="str">
        <f t="shared" si="15"/>
        <v>●</v>
      </c>
      <c r="P74" s="94" t="str">
        <f t="shared" si="15"/>
        <v>―</v>
      </c>
      <c r="Q74" s="94" t="str">
        <f t="shared" si="15"/>
        <v>休</v>
      </c>
      <c r="R74" s="94" t="str">
        <f t="shared" si="15"/>
        <v>O</v>
      </c>
      <c r="S74" s="95" t="str">
        <f t="shared" si="15"/>
        <v>休</v>
      </c>
      <c r="T74" s="93" t="str">
        <f t="shared" si="15"/>
        <v>●</v>
      </c>
      <c r="U74" s="94" t="str">
        <f t="shared" si="15"/>
        <v>―</v>
      </c>
      <c r="V74" s="94" t="str">
        <f t="shared" si="15"/>
        <v>休</v>
      </c>
      <c r="W74" s="94" t="str">
        <f t="shared" si="15"/>
        <v>休</v>
      </c>
      <c r="X74" s="94" t="str">
        <f t="shared" si="15"/>
        <v>O</v>
      </c>
      <c r="Y74" s="94" t="str">
        <f t="shared" si="15"/>
        <v>●</v>
      </c>
      <c r="Z74" s="95" t="str">
        <f t="shared" si="15"/>
        <v>―</v>
      </c>
      <c r="AA74" s="93" t="str">
        <f t="shared" si="15"/>
        <v>O</v>
      </c>
      <c r="AB74" s="94" t="str">
        <f t="shared" si="15"/>
        <v>H</v>
      </c>
      <c r="AC74" s="94" t="str">
        <f t="shared" si="15"/>
        <v>休</v>
      </c>
      <c r="AD74" s="94" t="str">
        <f t="shared" si="15"/>
        <v>●</v>
      </c>
      <c r="AE74" s="94" t="str">
        <f t="shared" si="15"/>
        <v>―</v>
      </c>
      <c r="AF74" s="94" t="str">
        <f t="shared" si="15"/>
        <v>休</v>
      </c>
      <c r="AG74" s="95" t="str">
        <f t="shared" si="15"/>
        <v>O</v>
      </c>
      <c r="AH74" s="479">
        <f>SUM(F78:AG78)</f>
        <v>166.5</v>
      </c>
      <c r="AI74" s="480">
        <f>ROUNDDOWN(AH74/4,1)</f>
        <v>41.6</v>
      </c>
      <c r="AJ74" s="523">
        <f>ROUNDDOWN(AI74/AJ$9,1)</f>
        <v>1</v>
      </c>
      <c r="AK74" s="267"/>
    </row>
    <row r="75" spans="2:37" hidden="1" x14ac:dyDescent="0.15">
      <c r="B75" s="581"/>
      <c r="C75" s="492"/>
      <c r="D75" s="476"/>
      <c r="E75" s="537"/>
      <c r="F75" s="72">
        <f t="shared" ref="F75:AG75" si="16">IF(F74="",0,IF($B74="",0,IF($B74="管理者",0,IF($B74="計画作成（ｹｱﾏﾈ）",0,IF($B74="計画作成(ｹｱﾏﾈ以外)",0,IF($B74="看護師",0,VLOOKUP(F74,$D$36:$AE$55,27,FALSE)))))))</f>
        <v>3</v>
      </c>
      <c r="G75" s="73">
        <f t="shared" si="16"/>
        <v>8</v>
      </c>
      <c r="H75" s="73">
        <f t="shared" si="16"/>
        <v>8</v>
      </c>
      <c r="I75" s="73">
        <f t="shared" si="16"/>
        <v>0</v>
      </c>
      <c r="J75" s="73">
        <f t="shared" si="16"/>
        <v>5</v>
      </c>
      <c r="K75" s="73">
        <f t="shared" si="16"/>
        <v>3</v>
      </c>
      <c r="L75" s="74">
        <f t="shared" si="16"/>
        <v>0</v>
      </c>
      <c r="M75" s="72">
        <f t="shared" si="16"/>
        <v>8</v>
      </c>
      <c r="N75" s="73">
        <f t="shared" si="16"/>
        <v>8</v>
      </c>
      <c r="O75" s="73">
        <f t="shared" si="16"/>
        <v>5</v>
      </c>
      <c r="P75" s="73">
        <f t="shared" si="16"/>
        <v>3</v>
      </c>
      <c r="Q75" s="73">
        <f t="shared" si="16"/>
        <v>0</v>
      </c>
      <c r="R75" s="73">
        <f t="shared" si="16"/>
        <v>8</v>
      </c>
      <c r="S75" s="75">
        <f t="shared" si="16"/>
        <v>0</v>
      </c>
      <c r="T75" s="72">
        <f t="shared" si="16"/>
        <v>5</v>
      </c>
      <c r="U75" s="73">
        <f t="shared" si="16"/>
        <v>3</v>
      </c>
      <c r="V75" s="73">
        <f t="shared" si="16"/>
        <v>0</v>
      </c>
      <c r="W75" s="73">
        <f t="shared" si="16"/>
        <v>0</v>
      </c>
      <c r="X75" s="73">
        <f t="shared" si="16"/>
        <v>8</v>
      </c>
      <c r="Y75" s="73">
        <f t="shared" si="16"/>
        <v>5</v>
      </c>
      <c r="Z75" s="75">
        <f t="shared" si="16"/>
        <v>3</v>
      </c>
      <c r="AA75" s="76">
        <f t="shared" si="16"/>
        <v>8</v>
      </c>
      <c r="AB75" s="73">
        <f t="shared" si="16"/>
        <v>8</v>
      </c>
      <c r="AC75" s="73">
        <f t="shared" si="16"/>
        <v>0</v>
      </c>
      <c r="AD75" s="73">
        <f t="shared" si="16"/>
        <v>5</v>
      </c>
      <c r="AE75" s="73">
        <f t="shared" si="16"/>
        <v>3</v>
      </c>
      <c r="AF75" s="73">
        <f t="shared" si="16"/>
        <v>0</v>
      </c>
      <c r="AG75" s="73">
        <f t="shared" si="16"/>
        <v>8</v>
      </c>
      <c r="AH75" s="479"/>
      <c r="AI75" s="480"/>
      <c r="AJ75" s="524"/>
      <c r="AK75" s="267"/>
    </row>
    <row r="76" spans="2:37" hidden="1" x14ac:dyDescent="0.15">
      <c r="B76" s="581"/>
      <c r="C76" s="492"/>
      <c r="D76" s="476"/>
      <c r="E76" s="537"/>
      <c r="F76" s="72"/>
      <c r="G76" s="73"/>
      <c r="H76" s="73"/>
      <c r="I76" s="73"/>
      <c r="J76" s="73"/>
      <c r="K76" s="73"/>
      <c r="L76" s="74"/>
      <c r="M76" s="72"/>
      <c r="N76" s="73"/>
      <c r="O76" s="73"/>
      <c r="P76" s="73"/>
      <c r="Q76" s="73"/>
      <c r="R76" s="73"/>
      <c r="S76" s="75"/>
      <c r="T76" s="72"/>
      <c r="U76" s="73"/>
      <c r="V76" s="73"/>
      <c r="W76" s="73"/>
      <c r="X76" s="73"/>
      <c r="Y76" s="73"/>
      <c r="Z76" s="75"/>
      <c r="AA76" s="76"/>
      <c r="AB76" s="73"/>
      <c r="AC76" s="73"/>
      <c r="AD76" s="73"/>
      <c r="AE76" s="73"/>
      <c r="AF76" s="73"/>
      <c r="AG76" s="74"/>
      <c r="AH76" s="479"/>
      <c r="AI76" s="480"/>
      <c r="AJ76" s="524"/>
      <c r="AK76" s="267"/>
    </row>
    <row r="77" spans="2:37" hidden="1" x14ac:dyDescent="0.15">
      <c r="B77" s="581"/>
      <c r="C77" s="492"/>
      <c r="D77" s="476"/>
      <c r="E77" s="537"/>
      <c r="F77" s="77">
        <f t="shared" ref="F77:AG77" si="17">IF(F74="",0,IF($B74="",0,IF($B74="介護従事者",VLOOKUP(F74,$D$36:$AE$55,27,FALSE),IF($B74="管理者",0,IF($B74="計画作成（ｹｱﾏﾈ）",0,IF($B74="計画作成(ｹｱﾏﾈ以外)",0,IF($B74="看護師",0,VLOOKUP(F74,$D$36:$AE$55,27,FALSE))))))))</f>
        <v>3</v>
      </c>
      <c r="G77" s="78">
        <f t="shared" si="17"/>
        <v>8</v>
      </c>
      <c r="H77" s="78">
        <f t="shared" si="17"/>
        <v>8</v>
      </c>
      <c r="I77" s="78">
        <f t="shared" si="17"/>
        <v>0</v>
      </c>
      <c r="J77" s="78">
        <f t="shared" si="17"/>
        <v>5</v>
      </c>
      <c r="K77" s="78">
        <f t="shared" si="17"/>
        <v>3</v>
      </c>
      <c r="L77" s="79">
        <f t="shared" si="17"/>
        <v>0</v>
      </c>
      <c r="M77" s="77">
        <f t="shared" si="17"/>
        <v>8</v>
      </c>
      <c r="N77" s="78">
        <f t="shared" si="17"/>
        <v>8</v>
      </c>
      <c r="O77" s="78">
        <f t="shared" si="17"/>
        <v>5</v>
      </c>
      <c r="P77" s="78">
        <f t="shared" si="17"/>
        <v>3</v>
      </c>
      <c r="Q77" s="78">
        <f t="shared" si="17"/>
        <v>0</v>
      </c>
      <c r="R77" s="78">
        <f t="shared" si="17"/>
        <v>8</v>
      </c>
      <c r="S77" s="80">
        <f t="shared" si="17"/>
        <v>0</v>
      </c>
      <c r="T77" s="77">
        <f t="shared" si="17"/>
        <v>5</v>
      </c>
      <c r="U77" s="78">
        <f t="shared" si="17"/>
        <v>3</v>
      </c>
      <c r="V77" s="78">
        <f t="shared" si="17"/>
        <v>0</v>
      </c>
      <c r="W77" s="78">
        <f t="shared" si="17"/>
        <v>0</v>
      </c>
      <c r="X77" s="78">
        <f t="shared" si="17"/>
        <v>8</v>
      </c>
      <c r="Y77" s="78">
        <f t="shared" si="17"/>
        <v>5</v>
      </c>
      <c r="Z77" s="80">
        <f t="shared" si="17"/>
        <v>3</v>
      </c>
      <c r="AA77" s="81">
        <f t="shared" si="17"/>
        <v>8</v>
      </c>
      <c r="AB77" s="78">
        <f t="shared" si="17"/>
        <v>8</v>
      </c>
      <c r="AC77" s="78">
        <f t="shared" si="17"/>
        <v>0</v>
      </c>
      <c r="AD77" s="78">
        <f t="shared" si="17"/>
        <v>5</v>
      </c>
      <c r="AE77" s="78">
        <f t="shared" si="17"/>
        <v>3</v>
      </c>
      <c r="AF77" s="78">
        <f t="shared" si="17"/>
        <v>0</v>
      </c>
      <c r="AG77" s="79">
        <f t="shared" si="17"/>
        <v>8</v>
      </c>
      <c r="AH77" s="479"/>
      <c r="AI77" s="480"/>
      <c r="AJ77" s="524"/>
      <c r="AK77" s="267"/>
    </row>
    <row r="78" spans="2:37" hidden="1" x14ac:dyDescent="0.15">
      <c r="B78" s="491"/>
      <c r="C78" s="492"/>
      <c r="D78" s="476"/>
      <c r="E78" s="478"/>
      <c r="F78" s="72">
        <f t="shared" ref="F78:AG78" si="18">IF(F74="",0,VLOOKUP(F74,$D$36:$AD$55,22,FALSE))</f>
        <v>9.5</v>
      </c>
      <c r="G78" s="73">
        <f t="shared" si="18"/>
        <v>8</v>
      </c>
      <c r="H78" s="73">
        <f t="shared" si="18"/>
        <v>8</v>
      </c>
      <c r="I78" s="73">
        <f t="shared" si="18"/>
        <v>0</v>
      </c>
      <c r="J78" s="73">
        <f t="shared" si="18"/>
        <v>7.5</v>
      </c>
      <c r="K78" s="73">
        <f t="shared" si="18"/>
        <v>9.5</v>
      </c>
      <c r="L78" s="82">
        <f t="shared" si="18"/>
        <v>0</v>
      </c>
      <c r="M78" s="72">
        <f t="shared" si="18"/>
        <v>8</v>
      </c>
      <c r="N78" s="73">
        <f t="shared" si="18"/>
        <v>8</v>
      </c>
      <c r="O78" s="73">
        <f t="shared" si="18"/>
        <v>7.5</v>
      </c>
      <c r="P78" s="73">
        <f t="shared" si="18"/>
        <v>9.5</v>
      </c>
      <c r="Q78" s="73">
        <f t="shared" si="18"/>
        <v>0</v>
      </c>
      <c r="R78" s="73">
        <f t="shared" si="18"/>
        <v>8</v>
      </c>
      <c r="S78" s="83">
        <f t="shared" si="18"/>
        <v>0</v>
      </c>
      <c r="T78" s="72">
        <f t="shared" si="18"/>
        <v>7.5</v>
      </c>
      <c r="U78" s="73">
        <f t="shared" si="18"/>
        <v>9.5</v>
      </c>
      <c r="V78" s="73">
        <f t="shared" si="18"/>
        <v>0</v>
      </c>
      <c r="W78" s="73">
        <f t="shared" si="18"/>
        <v>0</v>
      </c>
      <c r="X78" s="73">
        <f t="shared" si="18"/>
        <v>8</v>
      </c>
      <c r="Y78" s="73">
        <f t="shared" si="18"/>
        <v>7.5</v>
      </c>
      <c r="Z78" s="83">
        <f t="shared" si="18"/>
        <v>9.5</v>
      </c>
      <c r="AA78" s="76">
        <f t="shared" si="18"/>
        <v>8</v>
      </c>
      <c r="AB78" s="73">
        <f t="shared" si="18"/>
        <v>8</v>
      </c>
      <c r="AC78" s="73">
        <f t="shared" si="18"/>
        <v>0</v>
      </c>
      <c r="AD78" s="73">
        <f t="shared" si="18"/>
        <v>7.5</v>
      </c>
      <c r="AE78" s="73">
        <f t="shared" si="18"/>
        <v>9.5</v>
      </c>
      <c r="AF78" s="73">
        <f t="shared" si="18"/>
        <v>0</v>
      </c>
      <c r="AG78" s="82">
        <f t="shared" si="18"/>
        <v>8</v>
      </c>
      <c r="AH78" s="479"/>
      <c r="AI78" s="480"/>
      <c r="AJ78" s="525"/>
      <c r="AK78" s="267"/>
    </row>
    <row r="79" spans="2:37" hidden="1" x14ac:dyDescent="0.15">
      <c r="B79" s="490" t="str">
        <f>""&amp;B16</f>
        <v>介護従事者</v>
      </c>
      <c r="C79" s="492" t="s">
        <v>36</v>
      </c>
      <c r="D79" s="476" t="s">
        <v>37</v>
      </c>
      <c r="E79" s="477" t="s">
        <v>107</v>
      </c>
      <c r="F79" s="93" t="str">
        <f>""&amp;F16</f>
        <v>休</v>
      </c>
      <c r="G79" s="94" t="str">
        <f t="shared" ref="G79:AG79" si="19">""&amp;G16</f>
        <v>休</v>
      </c>
      <c r="H79" s="94" t="str">
        <f t="shared" si="19"/>
        <v>N</v>
      </c>
      <c r="I79" s="94" t="str">
        <f t="shared" si="19"/>
        <v>N</v>
      </c>
      <c r="J79" s="94" t="str">
        <f t="shared" si="19"/>
        <v>N</v>
      </c>
      <c r="K79" s="94" t="str">
        <f t="shared" si="19"/>
        <v>N</v>
      </c>
      <c r="L79" s="94" t="str">
        <f t="shared" si="19"/>
        <v>N</v>
      </c>
      <c r="M79" s="94" t="str">
        <f t="shared" si="19"/>
        <v>休</v>
      </c>
      <c r="N79" s="94" t="str">
        <f t="shared" si="19"/>
        <v>休</v>
      </c>
      <c r="O79" s="94" t="str">
        <f t="shared" si="19"/>
        <v>N</v>
      </c>
      <c r="P79" s="94" t="str">
        <f t="shared" si="19"/>
        <v>N</v>
      </c>
      <c r="Q79" s="94" t="str">
        <f t="shared" si="19"/>
        <v>N</v>
      </c>
      <c r="R79" s="94" t="str">
        <f t="shared" si="19"/>
        <v>N</v>
      </c>
      <c r="S79" s="94" t="str">
        <f t="shared" si="19"/>
        <v>N</v>
      </c>
      <c r="T79" s="94" t="str">
        <f t="shared" si="19"/>
        <v>休</v>
      </c>
      <c r="U79" s="94" t="str">
        <f t="shared" si="19"/>
        <v>休</v>
      </c>
      <c r="V79" s="94" t="str">
        <f t="shared" si="19"/>
        <v>N</v>
      </c>
      <c r="W79" s="94" t="str">
        <f t="shared" si="19"/>
        <v>N</v>
      </c>
      <c r="X79" s="94" t="str">
        <f t="shared" si="19"/>
        <v>N</v>
      </c>
      <c r="Y79" s="94" t="str">
        <f t="shared" si="19"/>
        <v>N</v>
      </c>
      <c r="Z79" s="94" t="str">
        <f t="shared" si="19"/>
        <v>N</v>
      </c>
      <c r="AA79" s="94" t="str">
        <f t="shared" si="19"/>
        <v>休</v>
      </c>
      <c r="AB79" s="94" t="str">
        <f t="shared" si="19"/>
        <v>休</v>
      </c>
      <c r="AC79" s="94" t="str">
        <f t="shared" si="19"/>
        <v>N</v>
      </c>
      <c r="AD79" s="94" t="str">
        <f t="shared" si="19"/>
        <v>N</v>
      </c>
      <c r="AE79" s="94" t="str">
        <f t="shared" si="19"/>
        <v>N</v>
      </c>
      <c r="AF79" s="94" t="str">
        <f t="shared" si="19"/>
        <v>N</v>
      </c>
      <c r="AG79" s="95" t="str">
        <f t="shared" si="19"/>
        <v>N</v>
      </c>
      <c r="AH79" s="479">
        <f>SUM(F83:AG83)</f>
        <v>160</v>
      </c>
      <c r="AI79" s="480">
        <f>ROUNDDOWN(AH79/4,1)</f>
        <v>40</v>
      </c>
      <c r="AJ79" s="523">
        <f>ROUNDDOWN(AI79/AJ$9,1)</f>
        <v>1</v>
      </c>
      <c r="AK79" s="267"/>
    </row>
    <row r="80" spans="2:37" hidden="1" x14ac:dyDescent="0.15">
      <c r="B80" s="581"/>
      <c r="C80" s="492"/>
      <c r="D80" s="476"/>
      <c r="E80" s="537"/>
      <c r="F80" s="72">
        <f t="shared" ref="F80:AG80" si="20">IF(F79="",0,IF($B79="",0,IF($B79="管理者",0,IF($B79="計画作成（ｹｱﾏﾈ）",0,IF($B79="計画作成(ｹｱﾏﾈ以外)",0,IF($B79="看護師",0,VLOOKUP(F79,$D$36:$AE$55,27,FALSE)))))))</f>
        <v>0</v>
      </c>
      <c r="G80" s="73">
        <f t="shared" si="20"/>
        <v>0</v>
      </c>
      <c r="H80" s="73">
        <f t="shared" si="20"/>
        <v>8</v>
      </c>
      <c r="I80" s="73">
        <f t="shared" si="20"/>
        <v>8</v>
      </c>
      <c r="J80" s="73">
        <f t="shared" si="20"/>
        <v>8</v>
      </c>
      <c r="K80" s="73">
        <f t="shared" si="20"/>
        <v>8</v>
      </c>
      <c r="L80" s="74">
        <f t="shared" si="20"/>
        <v>8</v>
      </c>
      <c r="M80" s="72">
        <f t="shared" si="20"/>
        <v>0</v>
      </c>
      <c r="N80" s="73">
        <f t="shared" si="20"/>
        <v>0</v>
      </c>
      <c r="O80" s="73">
        <f t="shared" si="20"/>
        <v>8</v>
      </c>
      <c r="P80" s="73">
        <f t="shared" si="20"/>
        <v>8</v>
      </c>
      <c r="Q80" s="73">
        <f t="shared" si="20"/>
        <v>8</v>
      </c>
      <c r="R80" s="73">
        <f t="shared" si="20"/>
        <v>8</v>
      </c>
      <c r="S80" s="75">
        <f t="shared" si="20"/>
        <v>8</v>
      </c>
      <c r="T80" s="72">
        <f t="shared" si="20"/>
        <v>0</v>
      </c>
      <c r="U80" s="73">
        <f t="shared" si="20"/>
        <v>0</v>
      </c>
      <c r="V80" s="73">
        <f t="shared" si="20"/>
        <v>8</v>
      </c>
      <c r="W80" s="73">
        <f t="shared" si="20"/>
        <v>8</v>
      </c>
      <c r="X80" s="73">
        <f t="shared" si="20"/>
        <v>8</v>
      </c>
      <c r="Y80" s="73">
        <f t="shared" si="20"/>
        <v>8</v>
      </c>
      <c r="Z80" s="75">
        <f t="shared" si="20"/>
        <v>8</v>
      </c>
      <c r="AA80" s="76">
        <f t="shared" si="20"/>
        <v>0</v>
      </c>
      <c r="AB80" s="73">
        <f t="shared" si="20"/>
        <v>0</v>
      </c>
      <c r="AC80" s="73">
        <f t="shared" si="20"/>
        <v>8</v>
      </c>
      <c r="AD80" s="73">
        <f t="shared" si="20"/>
        <v>8</v>
      </c>
      <c r="AE80" s="73">
        <f t="shared" si="20"/>
        <v>8</v>
      </c>
      <c r="AF80" s="73">
        <f t="shared" si="20"/>
        <v>8</v>
      </c>
      <c r="AG80" s="73">
        <f t="shared" si="20"/>
        <v>8</v>
      </c>
      <c r="AH80" s="479"/>
      <c r="AI80" s="480"/>
      <c r="AJ80" s="524"/>
      <c r="AK80" s="267"/>
    </row>
    <row r="81" spans="2:37" hidden="1" x14ac:dyDescent="0.15">
      <c r="B81" s="581"/>
      <c r="C81" s="492"/>
      <c r="D81" s="476"/>
      <c r="E81" s="537"/>
      <c r="F81" s="72"/>
      <c r="G81" s="73"/>
      <c r="H81" s="73"/>
      <c r="I81" s="73"/>
      <c r="J81" s="73"/>
      <c r="K81" s="73"/>
      <c r="L81" s="74"/>
      <c r="M81" s="72"/>
      <c r="N81" s="73"/>
      <c r="O81" s="73"/>
      <c r="P81" s="73"/>
      <c r="Q81" s="73"/>
      <c r="R81" s="73"/>
      <c r="S81" s="75"/>
      <c r="T81" s="72"/>
      <c r="U81" s="73"/>
      <c r="V81" s="73"/>
      <c r="W81" s="73"/>
      <c r="X81" s="73"/>
      <c r="Y81" s="73"/>
      <c r="Z81" s="75"/>
      <c r="AA81" s="76"/>
      <c r="AB81" s="73"/>
      <c r="AC81" s="73"/>
      <c r="AD81" s="73"/>
      <c r="AE81" s="73"/>
      <c r="AF81" s="73"/>
      <c r="AG81" s="74"/>
      <c r="AH81" s="479"/>
      <c r="AI81" s="480"/>
      <c r="AJ81" s="524"/>
      <c r="AK81" s="267"/>
    </row>
    <row r="82" spans="2:37" hidden="1" x14ac:dyDescent="0.15">
      <c r="B82" s="581"/>
      <c r="C82" s="492"/>
      <c r="D82" s="476"/>
      <c r="E82" s="537"/>
      <c r="F82" s="77">
        <f t="shared" ref="F82:AG82" si="21">IF(F79="",0,IF($B79="",0,IF($B79="介護従事者",VLOOKUP(F79,$D$36:$AE$55,27,FALSE),IF($B79="管理者",0,IF($B79="計画作成（ｹｱﾏﾈ）",0,IF($B79="計画作成(ｹｱﾏﾈ以外)",0,IF($B79="看護師",0,VLOOKUP(F79,$D$36:$AE$55,27,FALSE))))))))</f>
        <v>0</v>
      </c>
      <c r="G82" s="78">
        <f t="shared" si="21"/>
        <v>0</v>
      </c>
      <c r="H82" s="78">
        <f t="shared" si="21"/>
        <v>8</v>
      </c>
      <c r="I82" s="78">
        <f t="shared" si="21"/>
        <v>8</v>
      </c>
      <c r="J82" s="78">
        <f t="shared" si="21"/>
        <v>8</v>
      </c>
      <c r="K82" s="78">
        <f t="shared" si="21"/>
        <v>8</v>
      </c>
      <c r="L82" s="79">
        <f t="shared" si="21"/>
        <v>8</v>
      </c>
      <c r="M82" s="77">
        <f t="shared" si="21"/>
        <v>0</v>
      </c>
      <c r="N82" s="78">
        <f t="shared" si="21"/>
        <v>0</v>
      </c>
      <c r="O82" s="78">
        <f t="shared" si="21"/>
        <v>8</v>
      </c>
      <c r="P82" s="78">
        <f t="shared" si="21"/>
        <v>8</v>
      </c>
      <c r="Q82" s="78">
        <f t="shared" si="21"/>
        <v>8</v>
      </c>
      <c r="R82" s="78">
        <f t="shared" si="21"/>
        <v>8</v>
      </c>
      <c r="S82" s="80">
        <f t="shared" si="21"/>
        <v>8</v>
      </c>
      <c r="T82" s="77">
        <f t="shared" si="21"/>
        <v>0</v>
      </c>
      <c r="U82" s="78">
        <f t="shared" si="21"/>
        <v>0</v>
      </c>
      <c r="V82" s="78">
        <f t="shared" si="21"/>
        <v>8</v>
      </c>
      <c r="W82" s="78">
        <f t="shared" si="21"/>
        <v>8</v>
      </c>
      <c r="X82" s="78">
        <f t="shared" si="21"/>
        <v>8</v>
      </c>
      <c r="Y82" s="78">
        <f t="shared" si="21"/>
        <v>8</v>
      </c>
      <c r="Z82" s="80">
        <f t="shared" si="21"/>
        <v>8</v>
      </c>
      <c r="AA82" s="81">
        <f t="shared" si="21"/>
        <v>0</v>
      </c>
      <c r="AB82" s="78">
        <f t="shared" si="21"/>
        <v>0</v>
      </c>
      <c r="AC82" s="78">
        <f t="shared" si="21"/>
        <v>8</v>
      </c>
      <c r="AD82" s="78">
        <f t="shared" si="21"/>
        <v>8</v>
      </c>
      <c r="AE82" s="78">
        <f t="shared" si="21"/>
        <v>8</v>
      </c>
      <c r="AF82" s="78">
        <f t="shared" si="21"/>
        <v>8</v>
      </c>
      <c r="AG82" s="79">
        <f t="shared" si="21"/>
        <v>8</v>
      </c>
      <c r="AH82" s="479"/>
      <c r="AI82" s="480"/>
      <c r="AJ82" s="524"/>
      <c r="AK82" s="267"/>
    </row>
    <row r="83" spans="2:37" hidden="1" x14ac:dyDescent="0.15">
      <c r="B83" s="491"/>
      <c r="C83" s="492"/>
      <c r="D83" s="476"/>
      <c r="E83" s="478"/>
      <c r="F83" s="72">
        <f t="shared" ref="F83:AG83" si="22">IF(F79="",0,VLOOKUP(F79,$D$36:$AD$55,22,FALSE))</f>
        <v>0</v>
      </c>
      <c r="G83" s="73">
        <f t="shared" si="22"/>
        <v>0</v>
      </c>
      <c r="H83" s="73">
        <f t="shared" si="22"/>
        <v>8</v>
      </c>
      <c r="I83" s="73">
        <f t="shared" si="22"/>
        <v>8</v>
      </c>
      <c r="J83" s="73">
        <f t="shared" si="22"/>
        <v>8</v>
      </c>
      <c r="K83" s="73">
        <f t="shared" si="22"/>
        <v>8</v>
      </c>
      <c r="L83" s="82">
        <f t="shared" si="22"/>
        <v>8</v>
      </c>
      <c r="M83" s="72">
        <f t="shared" si="22"/>
        <v>0</v>
      </c>
      <c r="N83" s="73">
        <f t="shared" si="22"/>
        <v>0</v>
      </c>
      <c r="O83" s="73">
        <f t="shared" si="22"/>
        <v>8</v>
      </c>
      <c r="P83" s="73">
        <f t="shared" si="22"/>
        <v>8</v>
      </c>
      <c r="Q83" s="73">
        <f t="shared" si="22"/>
        <v>8</v>
      </c>
      <c r="R83" s="73">
        <f t="shared" si="22"/>
        <v>8</v>
      </c>
      <c r="S83" s="83">
        <f t="shared" si="22"/>
        <v>8</v>
      </c>
      <c r="T83" s="72">
        <f t="shared" si="22"/>
        <v>0</v>
      </c>
      <c r="U83" s="73">
        <f t="shared" si="22"/>
        <v>0</v>
      </c>
      <c r="V83" s="73">
        <f t="shared" si="22"/>
        <v>8</v>
      </c>
      <c r="W83" s="73">
        <f t="shared" si="22"/>
        <v>8</v>
      </c>
      <c r="X83" s="73">
        <f t="shared" si="22"/>
        <v>8</v>
      </c>
      <c r="Y83" s="73">
        <f t="shared" si="22"/>
        <v>8</v>
      </c>
      <c r="Z83" s="83">
        <f t="shared" si="22"/>
        <v>8</v>
      </c>
      <c r="AA83" s="76">
        <f t="shared" si="22"/>
        <v>0</v>
      </c>
      <c r="AB83" s="73">
        <f t="shared" si="22"/>
        <v>0</v>
      </c>
      <c r="AC83" s="73">
        <f t="shared" si="22"/>
        <v>8</v>
      </c>
      <c r="AD83" s="73">
        <f t="shared" si="22"/>
        <v>8</v>
      </c>
      <c r="AE83" s="73">
        <f t="shared" si="22"/>
        <v>8</v>
      </c>
      <c r="AF83" s="73">
        <f t="shared" si="22"/>
        <v>8</v>
      </c>
      <c r="AG83" s="82">
        <f t="shared" si="22"/>
        <v>8</v>
      </c>
      <c r="AH83" s="479"/>
      <c r="AI83" s="480"/>
      <c r="AJ83" s="525"/>
      <c r="AK83" s="267"/>
    </row>
    <row r="84" spans="2:37" hidden="1" x14ac:dyDescent="0.15">
      <c r="B84" s="490" t="str">
        <f>""&amp;B17</f>
        <v>介護従事者</v>
      </c>
      <c r="C84" s="492" t="s">
        <v>36</v>
      </c>
      <c r="D84" s="476" t="s">
        <v>42</v>
      </c>
      <c r="E84" s="477" t="s">
        <v>108</v>
      </c>
      <c r="F84" s="93" t="str">
        <f>""&amp;F17</f>
        <v>●</v>
      </c>
      <c r="G84" s="94" t="str">
        <f t="shared" ref="G84:AG84" si="23">""&amp;G17</f>
        <v>―</v>
      </c>
      <c r="H84" s="94" t="str">
        <f t="shared" si="23"/>
        <v>休</v>
      </c>
      <c r="I84" s="94" t="str">
        <f t="shared" si="23"/>
        <v>O</v>
      </c>
      <c r="J84" s="94" t="str">
        <f t="shared" si="23"/>
        <v>休</v>
      </c>
      <c r="K84" s="94" t="str">
        <f t="shared" si="23"/>
        <v>●</v>
      </c>
      <c r="L84" s="95" t="str">
        <f t="shared" si="23"/>
        <v>―</v>
      </c>
      <c r="M84" s="93" t="str">
        <f t="shared" si="23"/>
        <v>O</v>
      </c>
      <c r="N84" s="94" t="str">
        <f t="shared" si="23"/>
        <v>O</v>
      </c>
      <c r="O84" s="94" t="str">
        <f t="shared" si="23"/>
        <v>休</v>
      </c>
      <c r="P84" s="94" t="str">
        <f t="shared" si="23"/>
        <v>●</v>
      </c>
      <c r="Q84" s="94" t="str">
        <f t="shared" si="23"/>
        <v>―</v>
      </c>
      <c r="R84" s="94" t="str">
        <f t="shared" si="23"/>
        <v>休</v>
      </c>
      <c r="S84" s="95" t="str">
        <f t="shared" si="23"/>
        <v>O</v>
      </c>
      <c r="T84" s="93" t="str">
        <f t="shared" si="23"/>
        <v>O</v>
      </c>
      <c r="U84" s="94" t="str">
        <f t="shared" si="23"/>
        <v>●</v>
      </c>
      <c r="V84" s="94" t="str">
        <f t="shared" si="23"/>
        <v>―</v>
      </c>
      <c r="W84" s="94" t="str">
        <f t="shared" si="23"/>
        <v>O</v>
      </c>
      <c r="X84" s="94" t="str">
        <f t="shared" si="23"/>
        <v>休</v>
      </c>
      <c r="Y84" s="94" t="str">
        <f t="shared" si="23"/>
        <v>休</v>
      </c>
      <c r="Z84" s="95" t="str">
        <f t="shared" si="23"/>
        <v>●</v>
      </c>
      <c r="AA84" s="93" t="str">
        <f t="shared" si="23"/>
        <v>―</v>
      </c>
      <c r="AB84" s="94" t="str">
        <f t="shared" si="23"/>
        <v>O</v>
      </c>
      <c r="AC84" s="94" t="str">
        <f t="shared" si="23"/>
        <v>O</v>
      </c>
      <c r="AD84" s="94" t="str">
        <f t="shared" si="23"/>
        <v>休</v>
      </c>
      <c r="AE84" s="94" t="str">
        <f t="shared" si="23"/>
        <v>●</v>
      </c>
      <c r="AF84" s="94" t="str">
        <f t="shared" si="23"/>
        <v>―</v>
      </c>
      <c r="AG84" s="95" t="str">
        <f t="shared" si="23"/>
        <v>休</v>
      </c>
      <c r="AH84" s="479">
        <f>SUM(F88:AG88)</f>
        <v>166</v>
      </c>
      <c r="AI84" s="480">
        <f>ROUNDDOWN(AH84/4,1)</f>
        <v>41.5</v>
      </c>
      <c r="AJ84" s="523">
        <f>ROUNDDOWN(AI84/AJ$9,1)</f>
        <v>1</v>
      </c>
      <c r="AK84" s="267"/>
    </row>
    <row r="85" spans="2:37" hidden="1" x14ac:dyDescent="0.15">
      <c r="B85" s="581"/>
      <c r="C85" s="492"/>
      <c r="D85" s="476"/>
      <c r="E85" s="537"/>
      <c r="F85" s="72">
        <f t="shared" ref="F85:AG85" si="24">IF(F84="",0,IF($B84="",0,IF($B84="管理者",0,IF($B84="計画作成（ｹｱﾏﾈ）",0,IF($B84="計画作成(ｹｱﾏﾈ以外)",0,IF($B84="看護師",0,VLOOKUP(F84,$D$36:$AE$55,27,FALSE)))))))</f>
        <v>5</v>
      </c>
      <c r="G85" s="73">
        <f t="shared" si="24"/>
        <v>3</v>
      </c>
      <c r="H85" s="73">
        <f t="shared" si="24"/>
        <v>0</v>
      </c>
      <c r="I85" s="73">
        <f t="shared" si="24"/>
        <v>8</v>
      </c>
      <c r="J85" s="73">
        <f t="shared" si="24"/>
        <v>0</v>
      </c>
      <c r="K85" s="73">
        <f t="shared" si="24"/>
        <v>5</v>
      </c>
      <c r="L85" s="74">
        <f t="shared" si="24"/>
        <v>3</v>
      </c>
      <c r="M85" s="72">
        <f t="shared" si="24"/>
        <v>8</v>
      </c>
      <c r="N85" s="73">
        <f t="shared" si="24"/>
        <v>8</v>
      </c>
      <c r="O85" s="73">
        <f t="shared" si="24"/>
        <v>0</v>
      </c>
      <c r="P85" s="73">
        <f t="shared" si="24"/>
        <v>5</v>
      </c>
      <c r="Q85" s="73">
        <f t="shared" si="24"/>
        <v>3</v>
      </c>
      <c r="R85" s="73">
        <f t="shared" si="24"/>
        <v>0</v>
      </c>
      <c r="S85" s="75">
        <f t="shared" si="24"/>
        <v>8</v>
      </c>
      <c r="T85" s="72">
        <f t="shared" si="24"/>
        <v>8</v>
      </c>
      <c r="U85" s="73">
        <f t="shared" si="24"/>
        <v>5</v>
      </c>
      <c r="V85" s="73">
        <f t="shared" si="24"/>
        <v>3</v>
      </c>
      <c r="W85" s="73">
        <f t="shared" si="24"/>
        <v>8</v>
      </c>
      <c r="X85" s="73">
        <f t="shared" si="24"/>
        <v>0</v>
      </c>
      <c r="Y85" s="73">
        <f t="shared" si="24"/>
        <v>0</v>
      </c>
      <c r="Z85" s="75">
        <f t="shared" si="24"/>
        <v>5</v>
      </c>
      <c r="AA85" s="76">
        <f t="shared" si="24"/>
        <v>3</v>
      </c>
      <c r="AB85" s="73">
        <f t="shared" si="24"/>
        <v>8</v>
      </c>
      <c r="AC85" s="73">
        <f t="shared" si="24"/>
        <v>8</v>
      </c>
      <c r="AD85" s="73">
        <f t="shared" si="24"/>
        <v>0</v>
      </c>
      <c r="AE85" s="73">
        <f t="shared" si="24"/>
        <v>5</v>
      </c>
      <c r="AF85" s="73">
        <f t="shared" si="24"/>
        <v>3</v>
      </c>
      <c r="AG85" s="73">
        <f t="shared" si="24"/>
        <v>0</v>
      </c>
      <c r="AH85" s="479"/>
      <c r="AI85" s="480"/>
      <c r="AJ85" s="524"/>
      <c r="AK85" s="267"/>
    </row>
    <row r="86" spans="2:37" hidden="1" x14ac:dyDescent="0.15">
      <c r="B86" s="581"/>
      <c r="C86" s="492"/>
      <c r="D86" s="476"/>
      <c r="E86" s="537"/>
      <c r="F86" s="72"/>
      <c r="G86" s="73"/>
      <c r="H86" s="73"/>
      <c r="I86" s="73"/>
      <c r="J86" s="73"/>
      <c r="K86" s="73"/>
      <c r="L86" s="74"/>
      <c r="M86" s="72"/>
      <c r="N86" s="73"/>
      <c r="O86" s="73"/>
      <c r="P86" s="73"/>
      <c r="Q86" s="73"/>
      <c r="R86" s="73"/>
      <c r="S86" s="75"/>
      <c r="T86" s="72"/>
      <c r="U86" s="73"/>
      <c r="V86" s="73"/>
      <c r="W86" s="73"/>
      <c r="X86" s="73"/>
      <c r="Y86" s="73"/>
      <c r="Z86" s="75"/>
      <c r="AA86" s="76"/>
      <c r="AB86" s="73"/>
      <c r="AC86" s="73"/>
      <c r="AD86" s="73"/>
      <c r="AE86" s="73"/>
      <c r="AF86" s="73"/>
      <c r="AG86" s="74"/>
      <c r="AH86" s="479"/>
      <c r="AI86" s="480"/>
      <c r="AJ86" s="524"/>
      <c r="AK86" s="267"/>
    </row>
    <row r="87" spans="2:37" hidden="1" x14ac:dyDescent="0.15">
      <c r="B87" s="581"/>
      <c r="C87" s="492"/>
      <c r="D87" s="476"/>
      <c r="E87" s="537"/>
      <c r="F87" s="77">
        <f t="shared" ref="F87:AG87" si="25">IF(F84="",0,IF($B84="",0,IF($B84="介護従事者",VLOOKUP(F84,$D$36:$AE$55,27,FALSE),IF($B84="管理者",0,IF($B84="計画作成（ｹｱﾏﾈ）",0,IF($B84="計画作成(ｹｱﾏﾈ以外)",0,IF($B84="看護師",0,VLOOKUP(F84,$D$36:$AE$55,27,FALSE))))))))</f>
        <v>5</v>
      </c>
      <c r="G87" s="78">
        <f t="shared" si="25"/>
        <v>3</v>
      </c>
      <c r="H87" s="78">
        <f t="shared" si="25"/>
        <v>0</v>
      </c>
      <c r="I87" s="78">
        <f t="shared" si="25"/>
        <v>8</v>
      </c>
      <c r="J87" s="78">
        <f t="shared" si="25"/>
        <v>0</v>
      </c>
      <c r="K87" s="78">
        <f t="shared" si="25"/>
        <v>5</v>
      </c>
      <c r="L87" s="79">
        <f t="shared" si="25"/>
        <v>3</v>
      </c>
      <c r="M87" s="77">
        <f t="shared" si="25"/>
        <v>8</v>
      </c>
      <c r="N87" s="78">
        <f t="shared" si="25"/>
        <v>8</v>
      </c>
      <c r="O87" s="78">
        <f t="shared" si="25"/>
        <v>0</v>
      </c>
      <c r="P87" s="78">
        <f t="shared" si="25"/>
        <v>5</v>
      </c>
      <c r="Q87" s="78">
        <f t="shared" si="25"/>
        <v>3</v>
      </c>
      <c r="R87" s="78">
        <f t="shared" si="25"/>
        <v>0</v>
      </c>
      <c r="S87" s="80">
        <f t="shared" si="25"/>
        <v>8</v>
      </c>
      <c r="T87" s="77">
        <f t="shared" si="25"/>
        <v>8</v>
      </c>
      <c r="U87" s="78">
        <f t="shared" si="25"/>
        <v>5</v>
      </c>
      <c r="V87" s="78">
        <f t="shared" si="25"/>
        <v>3</v>
      </c>
      <c r="W87" s="78">
        <f t="shared" si="25"/>
        <v>8</v>
      </c>
      <c r="X87" s="78">
        <f t="shared" si="25"/>
        <v>0</v>
      </c>
      <c r="Y87" s="78">
        <f t="shared" si="25"/>
        <v>0</v>
      </c>
      <c r="Z87" s="80">
        <f t="shared" si="25"/>
        <v>5</v>
      </c>
      <c r="AA87" s="81">
        <f t="shared" si="25"/>
        <v>3</v>
      </c>
      <c r="AB87" s="78">
        <f t="shared" si="25"/>
        <v>8</v>
      </c>
      <c r="AC87" s="78">
        <f t="shared" si="25"/>
        <v>8</v>
      </c>
      <c r="AD87" s="78">
        <f t="shared" si="25"/>
        <v>0</v>
      </c>
      <c r="AE87" s="78">
        <f t="shared" si="25"/>
        <v>5</v>
      </c>
      <c r="AF87" s="78">
        <f t="shared" si="25"/>
        <v>3</v>
      </c>
      <c r="AG87" s="79">
        <f t="shared" si="25"/>
        <v>0</v>
      </c>
      <c r="AH87" s="479"/>
      <c r="AI87" s="480"/>
      <c r="AJ87" s="524"/>
      <c r="AK87" s="267"/>
    </row>
    <row r="88" spans="2:37" hidden="1" x14ac:dyDescent="0.15">
      <c r="B88" s="491"/>
      <c r="C88" s="492"/>
      <c r="D88" s="476"/>
      <c r="E88" s="478"/>
      <c r="F88" s="72">
        <f t="shared" ref="F88:AG88" si="26">IF(F84="",0,VLOOKUP(F84,$D$36:$AD$55,22,FALSE))</f>
        <v>7.5</v>
      </c>
      <c r="G88" s="73">
        <f t="shared" si="26"/>
        <v>9.5</v>
      </c>
      <c r="H88" s="73">
        <f t="shared" si="26"/>
        <v>0</v>
      </c>
      <c r="I88" s="73">
        <f t="shared" si="26"/>
        <v>8</v>
      </c>
      <c r="J88" s="73">
        <f t="shared" si="26"/>
        <v>0</v>
      </c>
      <c r="K88" s="73">
        <f t="shared" si="26"/>
        <v>7.5</v>
      </c>
      <c r="L88" s="82">
        <f t="shared" si="26"/>
        <v>9.5</v>
      </c>
      <c r="M88" s="72">
        <f t="shared" si="26"/>
        <v>8</v>
      </c>
      <c r="N88" s="73">
        <f t="shared" si="26"/>
        <v>8</v>
      </c>
      <c r="O88" s="73">
        <f t="shared" si="26"/>
        <v>0</v>
      </c>
      <c r="P88" s="73">
        <f t="shared" si="26"/>
        <v>7.5</v>
      </c>
      <c r="Q88" s="73">
        <f t="shared" si="26"/>
        <v>9.5</v>
      </c>
      <c r="R88" s="73">
        <f t="shared" si="26"/>
        <v>0</v>
      </c>
      <c r="S88" s="83">
        <f t="shared" si="26"/>
        <v>8</v>
      </c>
      <c r="T88" s="72">
        <f t="shared" si="26"/>
        <v>8</v>
      </c>
      <c r="U88" s="73">
        <f t="shared" si="26"/>
        <v>7.5</v>
      </c>
      <c r="V88" s="73">
        <f t="shared" si="26"/>
        <v>9.5</v>
      </c>
      <c r="W88" s="73">
        <f t="shared" si="26"/>
        <v>8</v>
      </c>
      <c r="X88" s="73">
        <f t="shared" si="26"/>
        <v>0</v>
      </c>
      <c r="Y88" s="73">
        <f t="shared" si="26"/>
        <v>0</v>
      </c>
      <c r="Z88" s="83">
        <f t="shared" si="26"/>
        <v>7.5</v>
      </c>
      <c r="AA88" s="76">
        <f t="shared" si="26"/>
        <v>9.5</v>
      </c>
      <c r="AB88" s="73">
        <f t="shared" si="26"/>
        <v>8</v>
      </c>
      <c r="AC88" s="73">
        <f t="shared" si="26"/>
        <v>8</v>
      </c>
      <c r="AD88" s="73">
        <f t="shared" si="26"/>
        <v>0</v>
      </c>
      <c r="AE88" s="73">
        <f t="shared" si="26"/>
        <v>7.5</v>
      </c>
      <c r="AF88" s="73">
        <f t="shared" si="26"/>
        <v>9.5</v>
      </c>
      <c r="AG88" s="82">
        <f t="shared" si="26"/>
        <v>0</v>
      </c>
      <c r="AH88" s="479"/>
      <c r="AI88" s="480"/>
      <c r="AJ88" s="525"/>
      <c r="AK88" s="267"/>
    </row>
    <row r="89" spans="2:37" hidden="1" x14ac:dyDescent="0.15">
      <c r="B89" s="490" t="str">
        <f>""&amp;B18</f>
        <v>介護従事者</v>
      </c>
      <c r="C89" s="492" t="s">
        <v>36</v>
      </c>
      <c r="D89" s="476" t="s">
        <v>42</v>
      </c>
      <c r="E89" s="477" t="s">
        <v>109</v>
      </c>
      <c r="F89" s="93" t="str">
        <f>""&amp;F18</f>
        <v>H</v>
      </c>
      <c r="G89" s="94" t="str">
        <f t="shared" ref="G89:AG89" si="27">""&amp;G18</f>
        <v>●</v>
      </c>
      <c r="H89" s="94" t="str">
        <f t="shared" si="27"/>
        <v>―</v>
      </c>
      <c r="I89" s="94" t="str">
        <f t="shared" si="27"/>
        <v>休</v>
      </c>
      <c r="J89" s="94" t="str">
        <f t="shared" si="27"/>
        <v>休</v>
      </c>
      <c r="K89" s="94" t="str">
        <f t="shared" si="27"/>
        <v>H</v>
      </c>
      <c r="L89" s="95" t="str">
        <f t="shared" si="27"/>
        <v>●</v>
      </c>
      <c r="M89" s="93" t="str">
        <f t="shared" si="27"/>
        <v>―</v>
      </c>
      <c r="N89" s="94" t="str">
        <f t="shared" si="27"/>
        <v>H</v>
      </c>
      <c r="O89" s="94" t="str">
        <f t="shared" si="27"/>
        <v>休</v>
      </c>
      <c r="P89" s="94" t="str">
        <f t="shared" si="27"/>
        <v>休</v>
      </c>
      <c r="Q89" s="94" t="str">
        <f t="shared" si="27"/>
        <v>●</v>
      </c>
      <c r="R89" s="94" t="str">
        <f t="shared" si="27"/>
        <v>―</v>
      </c>
      <c r="S89" s="95" t="str">
        <f t="shared" si="27"/>
        <v>休</v>
      </c>
      <c r="T89" s="93" t="str">
        <f t="shared" si="27"/>
        <v>H</v>
      </c>
      <c r="U89" s="94" t="str">
        <f t="shared" si="27"/>
        <v>H</v>
      </c>
      <c r="V89" s="94" t="str">
        <f t="shared" si="27"/>
        <v>●</v>
      </c>
      <c r="W89" s="94" t="str">
        <f t="shared" si="27"/>
        <v>―</v>
      </c>
      <c r="X89" s="94" t="str">
        <f t="shared" si="27"/>
        <v>休</v>
      </c>
      <c r="Y89" s="94" t="str">
        <f t="shared" si="27"/>
        <v>H</v>
      </c>
      <c r="Z89" s="95" t="str">
        <f t="shared" si="27"/>
        <v>休</v>
      </c>
      <c r="AA89" s="93" t="str">
        <f t="shared" si="27"/>
        <v>●</v>
      </c>
      <c r="AB89" s="94" t="str">
        <f t="shared" si="27"/>
        <v>―</v>
      </c>
      <c r="AC89" s="94" t="str">
        <f t="shared" si="27"/>
        <v>休</v>
      </c>
      <c r="AD89" s="94" t="str">
        <f t="shared" si="27"/>
        <v>H</v>
      </c>
      <c r="AE89" s="94" t="str">
        <f t="shared" si="27"/>
        <v>H</v>
      </c>
      <c r="AF89" s="94" t="str">
        <f t="shared" si="27"/>
        <v>●</v>
      </c>
      <c r="AG89" s="95" t="str">
        <f t="shared" si="27"/>
        <v>―</v>
      </c>
      <c r="AH89" s="479">
        <f>SUM(F93:AG93)</f>
        <v>166</v>
      </c>
      <c r="AI89" s="480">
        <f>ROUNDDOWN(AH89/4,1)</f>
        <v>41.5</v>
      </c>
      <c r="AJ89" s="523">
        <f>ROUNDDOWN(AI89/AJ$9,1)</f>
        <v>1</v>
      </c>
      <c r="AK89" s="267"/>
    </row>
    <row r="90" spans="2:37" hidden="1" x14ac:dyDescent="0.15">
      <c r="B90" s="581"/>
      <c r="C90" s="492"/>
      <c r="D90" s="476"/>
      <c r="E90" s="537"/>
      <c r="F90" s="72">
        <f t="shared" ref="F90:AG90" si="28">IF(F89="",0,IF($B89="",0,IF($B89="管理者",0,IF($B89="計画作成（ｹｱﾏﾈ）",0,IF($B89="計画作成(ｹｱﾏﾈ以外)",0,IF($B89="看護師",0,VLOOKUP(F89,$D$36:$AE$55,27,FALSE)))))))</f>
        <v>8</v>
      </c>
      <c r="G90" s="73">
        <f t="shared" si="28"/>
        <v>5</v>
      </c>
      <c r="H90" s="73">
        <f t="shared" si="28"/>
        <v>3</v>
      </c>
      <c r="I90" s="73">
        <f t="shared" si="28"/>
        <v>0</v>
      </c>
      <c r="J90" s="73">
        <f t="shared" si="28"/>
        <v>0</v>
      </c>
      <c r="K90" s="73">
        <f t="shared" si="28"/>
        <v>8</v>
      </c>
      <c r="L90" s="74">
        <f t="shared" si="28"/>
        <v>5</v>
      </c>
      <c r="M90" s="72">
        <f t="shared" si="28"/>
        <v>3</v>
      </c>
      <c r="N90" s="73">
        <f t="shared" si="28"/>
        <v>8</v>
      </c>
      <c r="O90" s="73">
        <f t="shared" si="28"/>
        <v>0</v>
      </c>
      <c r="P90" s="73">
        <f t="shared" si="28"/>
        <v>0</v>
      </c>
      <c r="Q90" s="73">
        <f t="shared" si="28"/>
        <v>5</v>
      </c>
      <c r="R90" s="73">
        <f t="shared" si="28"/>
        <v>3</v>
      </c>
      <c r="S90" s="75">
        <f t="shared" si="28"/>
        <v>0</v>
      </c>
      <c r="T90" s="72">
        <f t="shared" si="28"/>
        <v>8</v>
      </c>
      <c r="U90" s="73">
        <f t="shared" si="28"/>
        <v>8</v>
      </c>
      <c r="V90" s="73">
        <f t="shared" si="28"/>
        <v>5</v>
      </c>
      <c r="W90" s="73">
        <f t="shared" si="28"/>
        <v>3</v>
      </c>
      <c r="X90" s="73">
        <f t="shared" si="28"/>
        <v>0</v>
      </c>
      <c r="Y90" s="73">
        <f t="shared" si="28"/>
        <v>8</v>
      </c>
      <c r="Z90" s="75">
        <f t="shared" si="28"/>
        <v>0</v>
      </c>
      <c r="AA90" s="76">
        <f t="shared" si="28"/>
        <v>5</v>
      </c>
      <c r="AB90" s="73">
        <f t="shared" si="28"/>
        <v>3</v>
      </c>
      <c r="AC90" s="73">
        <f t="shared" si="28"/>
        <v>0</v>
      </c>
      <c r="AD90" s="73">
        <f t="shared" si="28"/>
        <v>8</v>
      </c>
      <c r="AE90" s="73">
        <f t="shared" si="28"/>
        <v>8</v>
      </c>
      <c r="AF90" s="73">
        <f t="shared" si="28"/>
        <v>5</v>
      </c>
      <c r="AG90" s="73">
        <f t="shared" si="28"/>
        <v>3</v>
      </c>
      <c r="AH90" s="479"/>
      <c r="AI90" s="480"/>
      <c r="AJ90" s="524"/>
      <c r="AK90" s="267"/>
    </row>
    <row r="91" spans="2:37" hidden="1" x14ac:dyDescent="0.15">
      <c r="B91" s="581"/>
      <c r="C91" s="492"/>
      <c r="D91" s="476"/>
      <c r="E91" s="537"/>
      <c r="F91" s="72"/>
      <c r="G91" s="73"/>
      <c r="H91" s="73"/>
      <c r="I91" s="73"/>
      <c r="J91" s="73"/>
      <c r="K91" s="73"/>
      <c r="L91" s="74"/>
      <c r="M91" s="72"/>
      <c r="N91" s="73"/>
      <c r="O91" s="73"/>
      <c r="P91" s="73"/>
      <c r="Q91" s="73"/>
      <c r="R91" s="73"/>
      <c r="S91" s="75"/>
      <c r="T91" s="72"/>
      <c r="U91" s="73"/>
      <c r="V91" s="73"/>
      <c r="W91" s="73"/>
      <c r="X91" s="73"/>
      <c r="Y91" s="73"/>
      <c r="Z91" s="75"/>
      <c r="AA91" s="76"/>
      <c r="AB91" s="73"/>
      <c r="AC91" s="73"/>
      <c r="AD91" s="73"/>
      <c r="AE91" s="73"/>
      <c r="AF91" s="73"/>
      <c r="AG91" s="74"/>
      <c r="AH91" s="479"/>
      <c r="AI91" s="480"/>
      <c r="AJ91" s="524"/>
      <c r="AK91" s="267"/>
    </row>
    <row r="92" spans="2:37" hidden="1" x14ac:dyDescent="0.15">
      <c r="B92" s="581"/>
      <c r="C92" s="492"/>
      <c r="D92" s="476"/>
      <c r="E92" s="537"/>
      <c r="F92" s="77">
        <f t="shared" ref="F92:AG92" si="29">IF(F89="",0,IF($B89="",0,IF($B89="介護従事者",VLOOKUP(F89,$D$36:$AE$55,27,FALSE),IF($B89="管理者",0,IF($B89="計画作成（ｹｱﾏﾈ）",0,IF($B89="計画作成(ｹｱﾏﾈ以外)",0,IF($B89="看護師",0,VLOOKUP(F89,$D$36:$AE$55,27,FALSE))))))))</f>
        <v>8</v>
      </c>
      <c r="G92" s="78">
        <f t="shared" si="29"/>
        <v>5</v>
      </c>
      <c r="H92" s="78">
        <f t="shared" si="29"/>
        <v>3</v>
      </c>
      <c r="I92" s="78">
        <f t="shared" si="29"/>
        <v>0</v>
      </c>
      <c r="J92" s="78">
        <f t="shared" si="29"/>
        <v>0</v>
      </c>
      <c r="K92" s="78">
        <f t="shared" si="29"/>
        <v>8</v>
      </c>
      <c r="L92" s="79">
        <f t="shared" si="29"/>
        <v>5</v>
      </c>
      <c r="M92" s="77">
        <f t="shared" si="29"/>
        <v>3</v>
      </c>
      <c r="N92" s="78">
        <f t="shared" si="29"/>
        <v>8</v>
      </c>
      <c r="O92" s="78">
        <f t="shared" si="29"/>
        <v>0</v>
      </c>
      <c r="P92" s="78">
        <f t="shared" si="29"/>
        <v>0</v>
      </c>
      <c r="Q92" s="78">
        <f t="shared" si="29"/>
        <v>5</v>
      </c>
      <c r="R92" s="78">
        <f t="shared" si="29"/>
        <v>3</v>
      </c>
      <c r="S92" s="80">
        <f t="shared" si="29"/>
        <v>0</v>
      </c>
      <c r="T92" s="77">
        <f t="shared" si="29"/>
        <v>8</v>
      </c>
      <c r="U92" s="78">
        <f t="shared" si="29"/>
        <v>8</v>
      </c>
      <c r="V92" s="78">
        <f t="shared" si="29"/>
        <v>5</v>
      </c>
      <c r="W92" s="78">
        <f t="shared" si="29"/>
        <v>3</v>
      </c>
      <c r="X92" s="78">
        <f t="shared" si="29"/>
        <v>0</v>
      </c>
      <c r="Y92" s="78">
        <f t="shared" si="29"/>
        <v>8</v>
      </c>
      <c r="Z92" s="80">
        <f t="shared" si="29"/>
        <v>0</v>
      </c>
      <c r="AA92" s="81">
        <f t="shared" si="29"/>
        <v>5</v>
      </c>
      <c r="AB92" s="78">
        <f t="shared" si="29"/>
        <v>3</v>
      </c>
      <c r="AC92" s="78">
        <f t="shared" si="29"/>
        <v>0</v>
      </c>
      <c r="AD92" s="78">
        <f t="shared" si="29"/>
        <v>8</v>
      </c>
      <c r="AE92" s="78">
        <f t="shared" si="29"/>
        <v>8</v>
      </c>
      <c r="AF92" s="78">
        <f t="shared" si="29"/>
        <v>5</v>
      </c>
      <c r="AG92" s="79">
        <f t="shared" si="29"/>
        <v>3</v>
      </c>
      <c r="AH92" s="479"/>
      <c r="AI92" s="480"/>
      <c r="AJ92" s="524"/>
      <c r="AK92" s="267"/>
    </row>
    <row r="93" spans="2:37" hidden="1" x14ac:dyDescent="0.15">
      <c r="B93" s="491"/>
      <c r="C93" s="492"/>
      <c r="D93" s="476"/>
      <c r="E93" s="478"/>
      <c r="F93" s="72">
        <f t="shared" ref="F93:AG93" si="30">IF(F89="",0,VLOOKUP(F89,$D$36:$AD$55,22,FALSE))</f>
        <v>8</v>
      </c>
      <c r="G93" s="73">
        <f t="shared" si="30"/>
        <v>7.5</v>
      </c>
      <c r="H93" s="73">
        <f t="shared" si="30"/>
        <v>9.5</v>
      </c>
      <c r="I93" s="73">
        <f t="shared" si="30"/>
        <v>0</v>
      </c>
      <c r="J93" s="73">
        <f t="shared" si="30"/>
        <v>0</v>
      </c>
      <c r="K93" s="73">
        <f t="shared" si="30"/>
        <v>8</v>
      </c>
      <c r="L93" s="82">
        <f t="shared" si="30"/>
        <v>7.5</v>
      </c>
      <c r="M93" s="72">
        <f t="shared" si="30"/>
        <v>9.5</v>
      </c>
      <c r="N93" s="73">
        <f t="shared" si="30"/>
        <v>8</v>
      </c>
      <c r="O93" s="73">
        <f t="shared" si="30"/>
        <v>0</v>
      </c>
      <c r="P93" s="73">
        <f t="shared" si="30"/>
        <v>0</v>
      </c>
      <c r="Q93" s="73">
        <f t="shared" si="30"/>
        <v>7.5</v>
      </c>
      <c r="R93" s="73">
        <f t="shared" si="30"/>
        <v>9.5</v>
      </c>
      <c r="S93" s="83">
        <f t="shared" si="30"/>
        <v>0</v>
      </c>
      <c r="T93" s="72">
        <f t="shared" si="30"/>
        <v>8</v>
      </c>
      <c r="U93" s="73">
        <f t="shared" si="30"/>
        <v>8</v>
      </c>
      <c r="V93" s="73">
        <f t="shared" si="30"/>
        <v>7.5</v>
      </c>
      <c r="W93" s="73">
        <f t="shared" si="30"/>
        <v>9.5</v>
      </c>
      <c r="X93" s="73">
        <f t="shared" si="30"/>
        <v>0</v>
      </c>
      <c r="Y93" s="73">
        <f t="shared" si="30"/>
        <v>8</v>
      </c>
      <c r="Z93" s="83">
        <f t="shared" si="30"/>
        <v>0</v>
      </c>
      <c r="AA93" s="76">
        <f t="shared" si="30"/>
        <v>7.5</v>
      </c>
      <c r="AB93" s="73">
        <f t="shared" si="30"/>
        <v>9.5</v>
      </c>
      <c r="AC93" s="73">
        <f t="shared" si="30"/>
        <v>0</v>
      </c>
      <c r="AD93" s="73">
        <f t="shared" si="30"/>
        <v>8</v>
      </c>
      <c r="AE93" s="73">
        <f t="shared" si="30"/>
        <v>8</v>
      </c>
      <c r="AF93" s="73">
        <f t="shared" si="30"/>
        <v>7.5</v>
      </c>
      <c r="AG93" s="82">
        <f t="shared" si="30"/>
        <v>9.5</v>
      </c>
      <c r="AH93" s="479"/>
      <c r="AI93" s="480"/>
      <c r="AJ93" s="525"/>
      <c r="AK93" s="267"/>
    </row>
    <row r="94" spans="2:37" hidden="1" x14ac:dyDescent="0.15">
      <c r="B94" s="490" t="str">
        <f>""&amp;B19</f>
        <v>介護従事者</v>
      </c>
      <c r="C94" s="492" t="s">
        <v>36</v>
      </c>
      <c r="D94" s="476" t="s">
        <v>42</v>
      </c>
      <c r="E94" s="477" t="s">
        <v>110</v>
      </c>
      <c r="F94" s="93" t="str">
        <f>""&amp;F19</f>
        <v>P</v>
      </c>
      <c r="G94" s="94" t="str">
        <f t="shared" ref="G94:AG94" si="31">""&amp;G19</f>
        <v>休</v>
      </c>
      <c r="H94" s="94" t="str">
        <f t="shared" si="31"/>
        <v>●</v>
      </c>
      <c r="I94" s="94" t="str">
        <f t="shared" si="31"/>
        <v>―</v>
      </c>
      <c r="J94" s="94" t="str">
        <f t="shared" si="31"/>
        <v>P</v>
      </c>
      <c r="K94" s="94" t="str">
        <f t="shared" si="31"/>
        <v>休</v>
      </c>
      <c r="L94" s="95" t="str">
        <f t="shared" si="31"/>
        <v>休</v>
      </c>
      <c r="M94" s="93" t="str">
        <f t="shared" si="31"/>
        <v>●</v>
      </c>
      <c r="N94" s="94" t="str">
        <f t="shared" si="31"/>
        <v>―</v>
      </c>
      <c r="O94" s="94" t="str">
        <f t="shared" si="31"/>
        <v>休</v>
      </c>
      <c r="P94" s="94" t="str">
        <f t="shared" si="31"/>
        <v>休</v>
      </c>
      <c r="Q94" s="94" t="str">
        <f t="shared" si="31"/>
        <v>P</v>
      </c>
      <c r="R94" s="94" t="str">
        <f t="shared" si="31"/>
        <v>●</v>
      </c>
      <c r="S94" s="95" t="str">
        <f t="shared" si="31"/>
        <v>―</v>
      </c>
      <c r="T94" s="93" t="str">
        <f t="shared" si="31"/>
        <v>休</v>
      </c>
      <c r="U94" s="94" t="str">
        <f t="shared" si="31"/>
        <v>P</v>
      </c>
      <c r="V94" s="94" t="str">
        <f t="shared" si="31"/>
        <v>休</v>
      </c>
      <c r="W94" s="94" t="str">
        <f t="shared" si="31"/>
        <v>●</v>
      </c>
      <c r="X94" s="94" t="str">
        <f t="shared" si="31"/>
        <v>―</v>
      </c>
      <c r="Y94" s="94" t="str">
        <f t="shared" si="31"/>
        <v>休</v>
      </c>
      <c r="Z94" s="95" t="str">
        <f t="shared" si="31"/>
        <v>P</v>
      </c>
      <c r="AA94" s="93" t="str">
        <f t="shared" si="31"/>
        <v>休</v>
      </c>
      <c r="AB94" s="94" t="str">
        <f t="shared" si="31"/>
        <v>●</v>
      </c>
      <c r="AC94" s="94" t="str">
        <f t="shared" si="31"/>
        <v>―</v>
      </c>
      <c r="AD94" s="94" t="str">
        <f t="shared" si="31"/>
        <v>休</v>
      </c>
      <c r="AE94" s="94" t="str">
        <f t="shared" si="31"/>
        <v>休</v>
      </c>
      <c r="AF94" s="94" t="str">
        <f t="shared" si="31"/>
        <v>P</v>
      </c>
      <c r="AG94" s="95" t="str">
        <f t="shared" si="31"/>
        <v>●</v>
      </c>
      <c r="AH94" s="479">
        <f>SUM(F98:AG98)</f>
        <v>128.5</v>
      </c>
      <c r="AI94" s="480">
        <f>ROUNDDOWN(AH94/4,1)</f>
        <v>32.1</v>
      </c>
      <c r="AJ94" s="523">
        <f>ROUNDDOWN(AI94/AJ$9,1)</f>
        <v>0.8</v>
      </c>
      <c r="AK94" s="267"/>
    </row>
    <row r="95" spans="2:37" hidden="1" x14ac:dyDescent="0.15">
      <c r="B95" s="581"/>
      <c r="C95" s="492"/>
      <c r="D95" s="476"/>
      <c r="E95" s="537"/>
      <c r="F95" s="72">
        <f t="shared" ref="F95:AG95" si="32">IF(F94="",0,IF($B94="",0,IF($B94="管理者",0,IF($B94="計画作成（ｹｱﾏﾈ）",0,IF($B94="計画作成(ｹｱﾏﾈ以外)",0,IF($B94="看護師",0,VLOOKUP(F94,$D$36:$AE$55,27,FALSE)))))))</f>
        <v>6</v>
      </c>
      <c r="G95" s="73">
        <f t="shared" si="32"/>
        <v>0</v>
      </c>
      <c r="H95" s="73">
        <f t="shared" si="32"/>
        <v>5</v>
      </c>
      <c r="I95" s="73">
        <f t="shared" si="32"/>
        <v>3</v>
      </c>
      <c r="J95" s="73">
        <f t="shared" si="32"/>
        <v>6</v>
      </c>
      <c r="K95" s="73">
        <f t="shared" si="32"/>
        <v>0</v>
      </c>
      <c r="L95" s="74">
        <f t="shared" si="32"/>
        <v>0</v>
      </c>
      <c r="M95" s="72">
        <f t="shared" si="32"/>
        <v>5</v>
      </c>
      <c r="N95" s="73">
        <f t="shared" si="32"/>
        <v>3</v>
      </c>
      <c r="O95" s="73">
        <f t="shared" si="32"/>
        <v>0</v>
      </c>
      <c r="P95" s="73">
        <f t="shared" si="32"/>
        <v>0</v>
      </c>
      <c r="Q95" s="73">
        <f t="shared" si="32"/>
        <v>6</v>
      </c>
      <c r="R95" s="73">
        <f t="shared" si="32"/>
        <v>5</v>
      </c>
      <c r="S95" s="75">
        <f t="shared" si="32"/>
        <v>3</v>
      </c>
      <c r="T95" s="72">
        <f t="shared" si="32"/>
        <v>0</v>
      </c>
      <c r="U95" s="73">
        <f t="shared" si="32"/>
        <v>6</v>
      </c>
      <c r="V95" s="73">
        <f t="shared" si="32"/>
        <v>0</v>
      </c>
      <c r="W95" s="73">
        <f t="shared" si="32"/>
        <v>5</v>
      </c>
      <c r="X95" s="73">
        <f t="shared" si="32"/>
        <v>3</v>
      </c>
      <c r="Y95" s="73">
        <f t="shared" si="32"/>
        <v>0</v>
      </c>
      <c r="Z95" s="75">
        <f t="shared" si="32"/>
        <v>6</v>
      </c>
      <c r="AA95" s="76">
        <f t="shared" si="32"/>
        <v>0</v>
      </c>
      <c r="AB95" s="73">
        <f t="shared" si="32"/>
        <v>5</v>
      </c>
      <c r="AC95" s="73">
        <f t="shared" si="32"/>
        <v>3</v>
      </c>
      <c r="AD95" s="73">
        <f t="shared" si="32"/>
        <v>0</v>
      </c>
      <c r="AE95" s="73">
        <f t="shared" si="32"/>
        <v>0</v>
      </c>
      <c r="AF95" s="73">
        <f t="shared" si="32"/>
        <v>6</v>
      </c>
      <c r="AG95" s="73">
        <f t="shared" si="32"/>
        <v>5</v>
      </c>
      <c r="AH95" s="479"/>
      <c r="AI95" s="480"/>
      <c r="AJ95" s="524"/>
      <c r="AK95" s="267"/>
    </row>
    <row r="96" spans="2:37" hidden="1" x14ac:dyDescent="0.15">
      <c r="B96" s="581"/>
      <c r="C96" s="492"/>
      <c r="D96" s="476"/>
      <c r="E96" s="537"/>
      <c r="F96" s="72"/>
      <c r="G96" s="73"/>
      <c r="H96" s="73"/>
      <c r="I96" s="73"/>
      <c r="J96" s="73"/>
      <c r="K96" s="73"/>
      <c r="L96" s="74"/>
      <c r="M96" s="72"/>
      <c r="N96" s="73"/>
      <c r="O96" s="73"/>
      <c r="P96" s="73"/>
      <c r="Q96" s="73"/>
      <c r="R96" s="73"/>
      <c r="S96" s="75"/>
      <c r="T96" s="72"/>
      <c r="U96" s="73"/>
      <c r="V96" s="73"/>
      <c r="W96" s="73"/>
      <c r="X96" s="73"/>
      <c r="Y96" s="73"/>
      <c r="Z96" s="75"/>
      <c r="AA96" s="76"/>
      <c r="AB96" s="73"/>
      <c r="AC96" s="73"/>
      <c r="AD96" s="73"/>
      <c r="AE96" s="73"/>
      <c r="AF96" s="73"/>
      <c r="AG96" s="74"/>
      <c r="AH96" s="479"/>
      <c r="AI96" s="480"/>
      <c r="AJ96" s="524"/>
      <c r="AK96" s="267"/>
    </row>
    <row r="97" spans="2:37" hidden="1" x14ac:dyDescent="0.15">
      <c r="B97" s="581"/>
      <c r="C97" s="492"/>
      <c r="D97" s="476"/>
      <c r="E97" s="537"/>
      <c r="F97" s="77">
        <f t="shared" ref="F97:AG97" si="33">IF(F94="",0,IF($B94="",0,IF($B94="介護従事者",VLOOKUP(F94,$D$36:$AE$55,27,FALSE),IF($B94="管理者",0,IF($B94="計画作成（ｹｱﾏﾈ）",0,IF($B94="計画作成(ｹｱﾏﾈ以外)",0,IF($B94="看護師",0,VLOOKUP(F94,$D$36:$AE$55,27,FALSE))))))))</f>
        <v>6</v>
      </c>
      <c r="G97" s="78">
        <f t="shared" si="33"/>
        <v>0</v>
      </c>
      <c r="H97" s="78">
        <f t="shared" si="33"/>
        <v>5</v>
      </c>
      <c r="I97" s="78">
        <f t="shared" si="33"/>
        <v>3</v>
      </c>
      <c r="J97" s="78">
        <f t="shared" si="33"/>
        <v>6</v>
      </c>
      <c r="K97" s="78">
        <f t="shared" si="33"/>
        <v>0</v>
      </c>
      <c r="L97" s="79">
        <f t="shared" si="33"/>
        <v>0</v>
      </c>
      <c r="M97" s="77">
        <f t="shared" si="33"/>
        <v>5</v>
      </c>
      <c r="N97" s="78">
        <f t="shared" si="33"/>
        <v>3</v>
      </c>
      <c r="O97" s="78">
        <f t="shared" si="33"/>
        <v>0</v>
      </c>
      <c r="P97" s="78">
        <f t="shared" si="33"/>
        <v>0</v>
      </c>
      <c r="Q97" s="78">
        <f t="shared" si="33"/>
        <v>6</v>
      </c>
      <c r="R97" s="78">
        <f t="shared" si="33"/>
        <v>5</v>
      </c>
      <c r="S97" s="80">
        <f t="shared" si="33"/>
        <v>3</v>
      </c>
      <c r="T97" s="77">
        <f t="shared" si="33"/>
        <v>0</v>
      </c>
      <c r="U97" s="78">
        <f t="shared" si="33"/>
        <v>6</v>
      </c>
      <c r="V97" s="78">
        <f t="shared" si="33"/>
        <v>0</v>
      </c>
      <c r="W97" s="78">
        <f t="shared" si="33"/>
        <v>5</v>
      </c>
      <c r="X97" s="78">
        <f t="shared" si="33"/>
        <v>3</v>
      </c>
      <c r="Y97" s="78">
        <f t="shared" si="33"/>
        <v>0</v>
      </c>
      <c r="Z97" s="80">
        <f t="shared" si="33"/>
        <v>6</v>
      </c>
      <c r="AA97" s="81">
        <f t="shared" si="33"/>
        <v>0</v>
      </c>
      <c r="AB97" s="78">
        <f t="shared" si="33"/>
        <v>5</v>
      </c>
      <c r="AC97" s="78">
        <f t="shared" si="33"/>
        <v>3</v>
      </c>
      <c r="AD97" s="78">
        <f t="shared" si="33"/>
        <v>0</v>
      </c>
      <c r="AE97" s="78">
        <f t="shared" si="33"/>
        <v>0</v>
      </c>
      <c r="AF97" s="78">
        <f t="shared" si="33"/>
        <v>6</v>
      </c>
      <c r="AG97" s="79">
        <f t="shared" si="33"/>
        <v>5</v>
      </c>
      <c r="AH97" s="479"/>
      <c r="AI97" s="480"/>
      <c r="AJ97" s="524"/>
      <c r="AK97" s="267"/>
    </row>
    <row r="98" spans="2:37" hidden="1" x14ac:dyDescent="0.15">
      <c r="B98" s="491"/>
      <c r="C98" s="492"/>
      <c r="D98" s="476"/>
      <c r="E98" s="478"/>
      <c r="F98" s="72">
        <f t="shared" ref="F98:AG98" si="34">IF(F94="",0,VLOOKUP(F94,$D$36:$AD$55,22,FALSE))</f>
        <v>6</v>
      </c>
      <c r="G98" s="73">
        <f t="shared" si="34"/>
        <v>0</v>
      </c>
      <c r="H98" s="73">
        <f t="shared" si="34"/>
        <v>7.5</v>
      </c>
      <c r="I98" s="73">
        <f t="shared" si="34"/>
        <v>9.5</v>
      </c>
      <c r="J98" s="73">
        <f t="shared" si="34"/>
        <v>6</v>
      </c>
      <c r="K98" s="73">
        <f t="shared" si="34"/>
        <v>0</v>
      </c>
      <c r="L98" s="82">
        <f t="shared" si="34"/>
        <v>0</v>
      </c>
      <c r="M98" s="72">
        <f t="shared" si="34"/>
        <v>7.5</v>
      </c>
      <c r="N98" s="73">
        <f t="shared" si="34"/>
        <v>9.5</v>
      </c>
      <c r="O98" s="73">
        <f t="shared" si="34"/>
        <v>0</v>
      </c>
      <c r="P98" s="73">
        <f t="shared" si="34"/>
        <v>0</v>
      </c>
      <c r="Q98" s="73">
        <f t="shared" si="34"/>
        <v>6</v>
      </c>
      <c r="R98" s="73">
        <f t="shared" si="34"/>
        <v>7.5</v>
      </c>
      <c r="S98" s="83">
        <f t="shared" si="34"/>
        <v>9.5</v>
      </c>
      <c r="T98" s="72">
        <f t="shared" si="34"/>
        <v>0</v>
      </c>
      <c r="U98" s="73">
        <f t="shared" si="34"/>
        <v>6</v>
      </c>
      <c r="V98" s="73">
        <f t="shared" si="34"/>
        <v>0</v>
      </c>
      <c r="W98" s="73">
        <f t="shared" si="34"/>
        <v>7.5</v>
      </c>
      <c r="X98" s="73">
        <f t="shared" si="34"/>
        <v>9.5</v>
      </c>
      <c r="Y98" s="73">
        <f t="shared" si="34"/>
        <v>0</v>
      </c>
      <c r="Z98" s="83">
        <f t="shared" si="34"/>
        <v>6</v>
      </c>
      <c r="AA98" s="76">
        <f t="shared" si="34"/>
        <v>0</v>
      </c>
      <c r="AB98" s="73">
        <f t="shared" si="34"/>
        <v>7.5</v>
      </c>
      <c r="AC98" s="73">
        <f t="shared" si="34"/>
        <v>9.5</v>
      </c>
      <c r="AD98" s="73">
        <f t="shared" si="34"/>
        <v>0</v>
      </c>
      <c r="AE98" s="73">
        <f t="shared" si="34"/>
        <v>0</v>
      </c>
      <c r="AF98" s="73">
        <f t="shared" si="34"/>
        <v>6</v>
      </c>
      <c r="AG98" s="82">
        <f t="shared" si="34"/>
        <v>7.5</v>
      </c>
      <c r="AH98" s="479"/>
      <c r="AI98" s="480"/>
      <c r="AJ98" s="525"/>
      <c r="AK98" s="267"/>
    </row>
    <row r="99" spans="2:37" hidden="1" x14ac:dyDescent="0.15">
      <c r="B99" s="490" t="str">
        <f>""&amp;B20</f>
        <v>介護従事者</v>
      </c>
      <c r="C99" s="492" t="s">
        <v>36</v>
      </c>
      <c r="D99" s="476" t="s">
        <v>42</v>
      </c>
      <c r="E99" s="477" t="s">
        <v>111</v>
      </c>
      <c r="F99" s="93" t="str">
        <f>""&amp;F20</f>
        <v>休</v>
      </c>
      <c r="G99" s="94" t="str">
        <f t="shared" ref="G99:AG99" si="35">""&amp;G20</f>
        <v>P</v>
      </c>
      <c r="H99" s="94" t="str">
        <f t="shared" si="35"/>
        <v>休</v>
      </c>
      <c r="I99" s="94" t="str">
        <f t="shared" si="35"/>
        <v>●</v>
      </c>
      <c r="J99" s="94" t="str">
        <f t="shared" si="35"/>
        <v>―</v>
      </c>
      <c r="K99" s="94" t="str">
        <f t="shared" si="35"/>
        <v>休</v>
      </c>
      <c r="L99" s="95" t="str">
        <f t="shared" si="35"/>
        <v>P</v>
      </c>
      <c r="M99" s="93" t="str">
        <f t="shared" si="35"/>
        <v>休</v>
      </c>
      <c r="N99" s="94" t="str">
        <f t="shared" si="35"/>
        <v>●</v>
      </c>
      <c r="O99" s="94" t="str">
        <f t="shared" si="35"/>
        <v>―</v>
      </c>
      <c r="P99" s="94" t="str">
        <f t="shared" si="35"/>
        <v>休</v>
      </c>
      <c r="Q99" s="94" t="str">
        <f t="shared" si="35"/>
        <v>休</v>
      </c>
      <c r="R99" s="94" t="str">
        <f t="shared" si="35"/>
        <v>P</v>
      </c>
      <c r="S99" s="95" t="str">
        <f t="shared" si="35"/>
        <v>●</v>
      </c>
      <c r="T99" s="93" t="str">
        <f t="shared" si="35"/>
        <v>―</v>
      </c>
      <c r="U99" s="94" t="str">
        <f t="shared" si="35"/>
        <v>休</v>
      </c>
      <c r="V99" s="94" t="str">
        <f t="shared" si="35"/>
        <v>P</v>
      </c>
      <c r="W99" s="94" t="str">
        <f t="shared" si="35"/>
        <v>休</v>
      </c>
      <c r="X99" s="94" t="str">
        <f t="shared" si="35"/>
        <v>●</v>
      </c>
      <c r="Y99" s="94" t="str">
        <f t="shared" si="35"/>
        <v>―</v>
      </c>
      <c r="Z99" s="95" t="str">
        <f t="shared" si="35"/>
        <v>休</v>
      </c>
      <c r="AA99" s="93" t="str">
        <f t="shared" si="35"/>
        <v>休</v>
      </c>
      <c r="AB99" s="94" t="str">
        <f t="shared" si="35"/>
        <v>P</v>
      </c>
      <c r="AC99" s="94" t="str">
        <f t="shared" si="35"/>
        <v>●</v>
      </c>
      <c r="AD99" s="94" t="str">
        <f t="shared" si="35"/>
        <v>―</v>
      </c>
      <c r="AE99" s="94" t="str">
        <f t="shared" si="35"/>
        <v>休</v>
      </c>
      <c r="AF99" s="94" t="str">
        <f t="shared" si="35"/>
        <v>休</v>
      </c>
      <c r="AG99" s="95" t="str">
        <f t="shared" si="35"/>
        <v>P</v>
      </c>
      <c r="AH99" s="479">
        <f>SUM(F103:AG103)</f>
        <v>121</v>
      </c>
      <c r="AI99" s="480">
        <f>ROUNDDOWN(AH99/4,1)</f>
        <v>30.2</v>
      </c>
      <c r="AJ99" s="523">
        <f>ROUNDDOWN(AI99/AJ$9,1)</f>
        <v>0.7</v>
      </c>
      <c r="AK99" s="267"/>
    </row>
    <row r="100" spans="2:37" hidden="1" x14ac:dyDescent="0.15">
      <c r="B100" s="581"/>
      <c r="C100" s="492"/>
      <c r="D100" s="476"/>
      <c r="E100" s="537"/>
      <c r="F100" s="72">
        <f t="shared" ref="F100:AG100" si="36">IF(F99="",0,IF($B99="",0,IF($B99="管理者",0,IF($B99="計画作成（ｹｱﾏﾈ）",0,IF($B99="計画作成(ｹｱﾏﾈ以外)",0,IF($B99="看護師",0,VLOOKUP(F99,$D$36:$AE$55,27,FALSE)))))))</f>
        <v>0</v>
      </c>
      <c r="G100" s="73">
        <f t="shared" si="36"/>
        <v>6</v>
      </c>
      <c r="H100" s="73">
        <f t="shared" si="36"/>
        <v>0</v>
      </c>
      <c r="I100" s="73">
        <f t="shared" si="36"/>
        <v>5</v>
      </c>
      <c r="J100" s="73">
        <f t="shared" si="36"/>
        <v>3</v>
      </c>
      <c r="K100" s="73">
        <f t="shared" si="36"/>
        <v>0</v>
      </c>
      <c r="L100" s="74">
        <f t="shared" si="36"/>
        <v>6</v>
      </c>
      <c r="M100" s="72">
        <f t="shared" si="36"/>
        <v>0</v>
      </c>
      <c r="N100" s="73">
        <f t="shared" si="36"/>
        <v>5</v>
      </c>
      <c r="O100" s="73">
        <f t="shared" si="36"/>
        <v>3</v>
      </c>
      <c r="P100" s="73">
        <f t="shared" si="36"/>
        <v>0</v>
      </c>
      <c r="Q100" s="73">
        <f t="shared" si="36"/>
        <v>0</v>
      </c>
      <c r="R100" s="73">
        <f t="shared" si="36"/>
        <v>6</v>
      </c>
      <c r="S100" s="75">
        <f t="shared" si="36"/>
        <v>5</v>
      </c>
      <c r="T100" s="72">
        <f t="shared" si="36"/>
        <v>3</v>
      </c>
      <c r="U100" s="73">
        <f t="shared" si="36"/>
        <v>0</v>
      </c>
      <c r="V100" s="73">
        <f t="shared" si="36"/>
        <v>6</v>
      </c>
      <c r="W100" s="73">
        <f t="shared" si="36"/>
        <v>0</v>
      </c>
      <c r="X100" s="73">
        <f t="shared" si="36"/>
        <v>5</v>
      </c>
      <c r="Y100" s="73">
        <f t="shared" si="36"/>
        <v>3</v>
      </c>
      <c r="Z100" s="75">
        <f t="shared" si="36"/>
        <v>0</v>
      </c>
      <c r="AA100" s="76">
        <f t="shared" si="36"/>
        <v>0</v>
      </c>
      <c r="AB100" s="73">
        <f t="shared" si="36"/>
        <v>6</v>
      </c>
      <c r="AC100" s="73">
        <f t="shared" si="36"/>
        <v>5</v>
      </c>
      <c r="AD100" s="73">
        <f t="shared" si="36"/>
        <v>3</v>
      </c>
      <c r="AE100" s="73">
        <f t="shared" si="36"/>
        <v>0</v>
      </c>
      <c r="AF100" s="73">
        <f t="shared" si="36"/>
        <v>0</v>
      </c>
      <c r="AG100" s="73">
        <f t="shared" si="36"/>
        <v>6</v>
      </c>
      <c r="AH100" s="479"/>
      <c r="AI100" s="480"/>
      <c r="AJ100" s="524"/>
      <c r="AK100" s="267"/>
    </row>
    <row r="101" spans="2:37" hidden="1" x14ac:dyDescent="0.15">
      <c r="B101" s="581"/>
      <c r="C101" s="492"/>
      <c r="D101" s="476"/>
      <c r="E101" s="537"/>
      <c r="F101" s="72"/>
      <c r="G101" s="73"/>
      <c r="H101" s="73"/>
      <c r="I101" s="73"/>
      <c r="J101" s="73"/>
      <c r="K101" s="73"/>
      <c r="L101" s="74"/>
      <c r="M101" s="72"/>
      <c r="N101" s="73"/>
      <c r="O101" s="73"/>
      <c r="P101" s="73"/>
      <c r="Q101" s="73"/>
      <c r="R101" s="73"/>
      <c r="S101" s="75"/>
      <c r="T101" s="72"/>
      <c r="U101" s="73"/>
      <c r="V101" s="73"/>
      <c r="W101" s="73"/>
      <c r="X101" s="73"/>
      <c r="Y101" s="73"/>
      <c r="Z101" s="75"/>
      <c r="AA101" s="76"/>
      <c r="AB101" s="73"/>
      <c r="AC101" s="73"/>
      <c r="AD101" s="73"/>
      <c r="AE101" s="73"/>
      <c r="AF101" s="73"/>
      <c r="AG101" s="74"/>
      <c r="AH101" s="479"/>
      <c r="AI101" s="480"/>
      <c r="AJ101" s="524"/>
      <c r="AK101" s="267"/>
    </row>
    <row r="102" spans="2:37" hidden="1" x14ac:dyDescent="0.15">
      <c r="B102" s="581"/>
      <c r="C102" s="492"/>
      <c r="D102" s="476"/>
      <c r="E102" s="537"/>
      <c r="F102" s="77">
        <f t="shared" ref="F102:AG102" si="37">IF(F99="",0,IF($B99="",0,IF($B99="介護従事者",VLOOKUP(F99,$D$36:$AE$55,27,FALSE),IF($B99="管理者",0,IF($B99="計画作成（ｹｱﾏﾈ）",0,IF($B99="計画作成(ｹｱﾏﾈ以外)",0,IF($B99="看護師",0,VLOOKUP(F99,$D$36:$AE$55,27,FALSE))))))))</f>
        <v>0</v>
      </c>
      <c r="G102" s="78">
        <f t="shared" si="37"/>
        <v>6</v>
      </c>
      <c r="H102" s="78">
        <f t="shared" si="37"/>
        <v>0</v>
      </c>
      <c r="I102" s="78">
        <f t="shared" si="37"/>
        <v>5</v>
      </c>
      <c r="J102" s="78">
        <f t="shared" si="37"/>
        <v>3</v>
      </c>
      <c r="K102" s="78">
        <f t="shared" si="37"/>
        <v>0</v>
      </c>
      <c r="L102" s="79">
        <f t="shared" si="37"/>
        <v>6</v>
      </c>
      <c r="M102" s="77">
        <f t="shared" si="37"/>
        <v>0</v>
      </c>
      <c r="N102" s="78">
        <f t="shared" si="37"/>
        <v>5</v>
      </c>
      <c r="O102" s="78">
        <f t="shared" si="37"/>
        <v>3</v>
      </c>
      <c r="P102" s="78">
        <f t="shared" si="37"/>
        <v>0</v>
      </c>
      <c r="Q102" s="78">
        <f t="shared" si="37"/>
        <v>0</v>
      </c>
      <c r="R102" s="78">
        <f t="shared" si="37"/>
        <v>6</v>
      </c>
      <c r="S102" s="80">
        <f t="shared" si="37"/>
        <v>5</v>
      </c>
      <c r="T102" s="77">
        <f t="shared" si="37"/>
        <v>3</v>
      </c>
      <c r="U102" s="78">
        <f t="shared" si="37"/>
        <v>0</v>
      </c>
      <c r="V102" s="78">
        <f t="shared" si="37"/>
        <v>6</v>
      </c>
      <c r="W102" s="78">
        <f t="shared" si="37"/>
        <v>0</v>
      </c>
      <c r="X102" s="78">
        <f t="shared" si="37"/>
        <v>5</v>
      </c>
      <c r="Y102" s="78">
        <f t="shared" si="37"/>
        <v>3</v>
      </c>
      <c r="Z102" s="80">
        <f t="shared" si="37"/>
        <v>0</v>
      </c>
      <c r="AA102" s="81">
        <f t="shared" si="37"/>
        <v>0</v>
      </c>
      <c r="AB102" s="78">
        <f t="shared" si="37"/>
        <v>6</v>
      </c>
      <c r="AC102" s="78">
        <f t="shared" si="37"/>
        <v>5</v>
      </c>
      <c r="AD102" s="78">
        <f t="shared" si="37"/>
        <v>3</v>
      </c>
      <c r="AE102" s="78">
        <f t="shared" si="37"/>
        <v>0</v>
      </c>
      <c r="AF102" s="78">
        <f t="shared" si="37"/>
        <v>0</v>
      </c>
      <c r="AG102" s="79">
        <f t="shared" si="37"/>
        <v>6</v>
      </c>
      <c r="AH102" s="479"/>
      <c r="AI102" s="480"/>
      <c r="AJ102" s="524"/>
      <c r="AK102" s="267"/>
    </row>
    <row r="103" spans="2:37" hidden="1" x14ac:dyDescent="0.15">
      <c r="B103" s="491"/>
      <c r="C103" s="492"/>
      <c r="D103" s="476"/>
      <c r="E103" s="478"/>
      <c r="F103" s="72">
        <f t="shared" ref="F103:AG103" si="38">IF(F99="",0,VLOOKUP(F99,$D$36:$AD$55,22,FALSE))</f>
        <v>0</v>
      </c>
      <c r="G103" s="73">
        <f t="shared" si="38"/>
        <v>6</v>
      </c>
      <c r="H103" s="73">
        <f t="shared" si="38"/>
        <v>0</v>
      </c>
      <c r="I103" s="73">
        <f t="shared" si="38"/>
        <v>7.5</v>
      </c>
      <c r="J103" s="73">
        <f t="shared" si="38"/>
        <v>9.5</v>
      </c>
      <c r="K103" s="73">
        <f t="shared" si="38"/>
        <v>0</v>
      </c>
      <c r="L103" s="82">
        <f t="shared" si="38"/>
        <v>6</v>
      </c>
      <c r="M103" s="72">
        <f t="shared" si="38"/>
        <v>0</v>
      </c>
      <c r="N103" s="73">
        <f t="shared" si="38"/>
        <v>7.5</v>
      </c>
      <c r="O103" s="73">
        <f t="shared" si="38"/>
        <v>9.5</v>
      </c>
      <c r="P103" s="73">
        <f t="shared" si="38"/>
        <v>0</v>
      </c>
      <c r="Q103" s="73">
        <f t="shared" si="38"/>
        <v>0</v>
      </c>
      <c r="R103" s="73">
        <f t="shared" si="38"/>
        <v>6</v>
      </c>
      <c r="S103" s="83">
        <f t="shared" si="38"/>
        <v>7.5</v>
      </c>
      <c r="T103" s="72">
        <f t="shared" si="38"/>
        <v>9.5</v>
      </c>
      <c r="U103" s="73">
        <f t="shared" si="38"/>
        <v>0</v>
      </c>
      <c r="V103" s="73">
        <f t="shared" si="38"/>
        <v>6</v>
      </c>
      <c r="W103" s="73">
        <f t="shared" si="38"/>
        <v>0</v>
      </c>
      <c r="X103" s="73">
        <f t="shared" si="38"/>
        <v>7.5</v>
      </c>
      <c r="Y103" s="73">
        <f t="shared" si="38"/>
        <v>9.5</v>
      </c>
      <c r="Z103" s="83">
        <f t="shared" si="38"/>
        <v>0</v>
      </c>
      <c r="AA103" s="76">
        <f t="shared" si="38"/>
        <v>0</v>
      </c>
      <c r="AB103" s="73">
        <f t="shared" si="38"/>
        <v>6</v>
      </c>
      <c r="AC103" s="73">
        <f t="shared" si="38"/>
        <v>7.5</v>
      </c>
      <c r="AD103" s="73">
        <f t="shared" si="38"/>
        <v>9.5</v>
      </c>
      <c r="AE103" s="73">
        <f t="shared" si="38"/>
        <v>0</v>
      </c>
      <c r="AF103" s="73">
        <f t="shared" si="38"/>
        <v>0</v>
      </c>
      <c r="AG103" s="82">
        <f t="shared" si="38"/>
        <v>6</v>
      </c>
      <c r="AH103" s="479"/>
      <c r="AI103" s="480"/>
      <c r="AJ103" s="525"/>
      <c r="AK103" s="267"/>
    </row>
    <row r="104" spans="2:37" hidden="1" x14ac:dyDescent="0.15">
      <c r="B104" s="526" t="str">
        <f>""&amp;B21</f>
        <v>介護従事者</v>
      </c>
      <c r="C104" s="492" t="s">
        <v>36</v>
      </c>
      <c r="D104" s="476" t="s">
        <v>42</v>
      </c>
      <c r="E104" s="477" t="s">
        <v>112</v>
      </c>
      <c r="F104" s="93" t="str">
        <f>""&amp;F21</f>
        <v>休</v>
      </c>
      <c r="G104" s="94" t="str">
        <f t="shared" ref="G104:AG104" si="39">""&amp;G21</f>
        <v>P</v>
      </c>
      <c r="H104" s="94" t="str">
        <f t="shared" si="39"/>
        <v>休</v>
      </c>
      <c r="I104" s="94" t="str">
        <f t="shared" si="39"/>
        <v>休</v>
      </c>
      <c r="J104" s="94" t="str">
        <f t="shared" si="39"/>
        <v>休</v>
      </c>
      <c r="K104" s="94" t="str">
        <f t="shared" si="39"/>
        <v>休</v>
      </c>
      <c r="L104" s="95" t="str">
        <f t="shared" si="39"/>
        <v>P</v>
      </c>
      <c r="M104" s="93" t="str">
        <f t="shared" si="39"/>
        <v>P</v>
      </c>
      <c r="N104" s="94" t="str">
        <f t="shared" si="39"/>
        <v>休</v>
      </c>
      <c r="O104" s="94" t="str">
        <f t="shared" si="39"/>
        <v>休</v>
      </c>
      <c r="P104" s="94" t="str">
        <f t="shared" si="39"/>
        <v>休</v>
      </c>
      <c r="Q104" s="94" t="str">
        <f t="shared" si="39"/>
        <v>P</v>
      </c>
      <c r="R104" s="94" t="str">
        <f t="shared" si="39"/>
        <v>休</v>
      </c>
      <c r="S104" s="95" t="str">
        <f t="shared" si="39"/>
        <v>P</v>
      </c>
      <c r="T104" s="93" t="str">
        <f t="shared" si="39"/>
        <v>P</v>
      </c>
      <c r="U104" s="94" t="str">
        <f t="shared" si="39"/>
        <v>休</v>
      </c>
      <c r="V104" s="94" t="str">
        <f t="shared" si="39"/>
        <v>休</v>
      </c>
      <c r="W104" s="94" t="str">
        <f t="shared" si="39"/>
        <v>休</v>
      </c>
      <c r="X104" s="94" t="str">
        <f t="shared" si="39"/>
        <v>P</v>
      </c>
      <c r="Y104" s="94" t="str">
        <f t="shared" si="39"/>
        <v>P</v>
      </c>
      <c r="Z104" s="95" t="str">
        <f t="shared" si="39"/>
        <v>P</v>
      </c>
      <c r="AA104" s="93" t="str">
        <f t="shared" si="39"/>
        <v>P</v>
      </c>
      <c r="AB104" s="94" t="str">
        <f t="shared" si="39"/>
        <v>休</v>
      </c>
      <c r="AC104" s="94" t="str">
        <f t="shared" si="39"/>
        <v>休</v>
      </c>
      <c r="AD104" s="94" t="str">
        <f t="shared" si="39"/>
        <v>休</v>
      </c>
      <c r="AE104" s="94" t="str">
        <f t="shared" si="39"/>
        <v>休</v>
      </c>
      <c r="AF104" s="94" t="str">
        <f t="shared" si="39"/>
        <v>P</v>
      </c>
      <c r="AG104" s="95" t="str">
        <f t="shared" si="39"/>
        <v>P</v>
      </c>
      <c r="AH104" s="479">
        <f>SUM(F108:AG108)</f>
        <v>72</v>
      </c>
      <c r="AI104" s="480">
        <f>ROUNDDOWN(AH104/4,1)</f>
        <v>18</v>
      </c>
      <c r="AJ104" s="523">
        <f>ROUNDDOWN(AI104/AJ$9,1)</f>
        <v>0.4</v>
      </c>
      <c r="AK104" s="267"/>
    </row>
    <row r="105" spans="2:37" hidden="1" x14ac:dyDescent="0.15">
      <c r="B105" s="527"/>
      <c r="C105" s="492"/>
      <c r="D105" s="476"/>
      <c r="E105" s="537"/>
      <c r="F105" s="72">
        <f t="shared" ref="F105:AG105" si="40">IF(F104="",0,IF($B104="",0,IF($B104="管理者",0,IF($B104="計画作成（ｹｱﾏﾈ）",0,IF($B104="計画作成(ｹｱﾏﾈ以外)",0,IF($B104="看護師",0,VLOOKUP(F104,$D$36:$AE$55,27,FALSE)))))))</f>
        <v>0</v>
      </c>
      <c r="G105" s="73">
        <f t="shared" si="40"/>
        <v>6</v>
      </c>
      <c r="H105" s="73">
        <f t="shared" si="40"/>
        <v>0</v>
      </c>
      <c r="I105" s="73">
        <f t="shared" si="40"/>
        <v>0</v>
      </c>
      <c r="J105" s="73">
        <f t="shared" si="40"/>
        <v>0</v>
      </c>
      <c r="K105" s="73">
        <f t="shared" si="40"/>
        <v>0</v>
      </c>
      <c r="L105" s="74">
        <f t="shared" si="40"/>
        <v>6</v>
      </c>
      <c r="M105" s="72">
        <f t="shared" si="40"/>
        <v>6</v>
      </c>
      <c r="N105" s="73">
        <f t="shared" si="40"/>
        <v>0</v>
      </c>
      <c r="O105" s="73">
        <f t="shared" si="40"/>
        <v>0</v>
      </c>
      <c r="P105" s="73">
        <f t="shared" si="40"/>
        <v>0</v>
      </c>
      <c r="Q105" s="73">
        <f t="shared" si="40"/>
        <v>6</v>
      </c>
      <c r="R105" s="73">
        <f t="shared" si="40"/>
        <v>0</v>
      </c>
      <c r="S105" s="75">
        <f t="shared" si="40"/>
        <v>6</v>
      </c>
      <c r="T105" s="72">
        <f t="shared" si="40"/>
        <v>6</v>
      </c>
      <c r="U105" s="73">
        <f t="shared" si="40"/>
        <v>0</v>
      </c>
      <c r="V105" s="73">
        <f t="shared" si="40"/>
        <v>0</v>
      </c>
      <c r="W105" s="73">
        <f t="shared" si="40"/>
        <v>0</v>
      </c>
      <c r="X105" s="73">
        <f t="shared" si="40"/>
        <v>6</v>
      </c>
      <c r="Y105" s="73">
        <f t="shared" si="40"/>
        <v>6</v>
      </c>
      <c r="Z105" s="75">
        <f t="shared" si="40"/>
        <v>6</v>
      </c>
      <c r="AA105" s="76">
        <f t="shared" si="40"/>
        <v>6</v>
      </c>
      <c r="AB105" s="73">
        <f t="shared" si="40"/>
        <v>0</v>
      </c>
      <c r="AC105" s="73">
        <f t="shared" si="40"/>
        <v>0</v>
      </c>
      <c r="AD105" s="73">
        <f t="shared" si="40"/>
        <v>0</v>
      </c>
      <c r="AE105" s="73">
        <f t="shared" si="40"/>
        <v>0</v>
      </c>
      <c r="AF105" s="73">
        <f t="shared" si="40"/>
        <v>6</v>
      </c>
      <c r="AG105" s="73">
        <f t="shared" si="40"/>
        <v>6</v>
      </c>
      <c r="AH105" s="479"/>
      <c r="AI105" s="480"/>
      <c r="AJ105" s="524"/>
      <c r="AK105" s="267"/>
    </row>
    <row r="106" spans="2:37" hidden="1" x14ac:dyDescent="0.15">
      <c r="B106" s="527"/>
      <c r="C106" s="492"/>
      <c r="D106" s="476"/>
      <c r="E106" s="537"/>
      <c r="F106" s="72"/>
      <c r="G106" s="73"/>
      <c r="H106" s="73"/>
      <c r="I106" s="73"/>
      <c r="J106" s="73"/>
      <c r="K106" s="73"/>
      <c r="L106" s="74"/>
      <c r="M106" s="72"/>
      <c r="N106" s="73"/>
      <c r="O106" s="73"/>
      <c r="P106" s="73"/>
      <c r="Q106" s="73"/>
      <c r="R106" s="73"/>
      <c r="S106" s="75"/>
      <c r="T106" s="72"/>
      <c r="U106" s="73"/>
      <c r="V106" s="73"/>
      <c r="W106" s="73"/>
      <c r="X106" s="73"/>
      <c r="Y106" s="73"/>
      <c r="Z106" s="75"/>
      <c r="AA106" s="76"/>
      <c r="AB106" s="73"/>
      <c r="AC106" s="73"/>
      <c r="AD106" s="73"/>
      <c r="AE106" s="73"/>
      <c r="AF106" s="73"/>
      <c r="AG106" s="74"/>
      <c r="AH106" s="479"/>
      <c r="AI106" s="480"/>
      <c r="AJ106" s="524"/>
      <c r="AK106" s="267"/>
    </row>
    <row r="107" spans="2:37" hidden="1" x14ac:dyDescent="0.15">
      <c r="B107" s="527"/>
      <c r="C107" s="492"/>
      <c r="D107" s="476"/>
      <c r="E107" s="537"/>
      <c r="F107" s="77">
        <f t="shared" ref="F107:AG107" si="41">IF(F104="",0,IF($B104="",0,IF($B104="介護従事者",VLOOKUP(F104,$D$36:$AE$55,27,FALSE),IF($B104="管理者",0,IF($B104="計画作成（ｹｱﾏﾈ）",0,IF($B104="計画作成(ｹｱﾏﾈ以外)",0,IF($B104="看護師",0,VLOOKUP(F104,$D$36:$AE$55,27,FALSE))))))))</f>
        <v>0</v>
      </c>
      <c r="G107" s="78">
        <f t="shared" si="41"/>
        <v>6</v>
      </c>
      <c r="H107" s="78">
        <f t="shared" si="41"/>
        <v>0</v>
      </c>
      <c r="I107" s="78">
        <f t="shared" si="41"/>
        <v>0</v>
      </c>
      <c r="J107" s="78">
        <f t="shared" si="41"/>
        <v>0</v>
      </c>
      <c r="K107" s="78">
        <f t="shared" si="41"/>
        <v>0</v>
      </c>
      <c r="L107" s="79">
        <f t="shared" si="41"/>
        <v>6</v>
      </c>
      <c r="M107" s="77">
        <f t="shared" si="41"/>
        <v>6</v>
      </c>
      <c r="N107" s="78">
        <f t="shared" si="41"/>
        <v>0</v>
      </c>
      <c r="O107" s="78">
        <f t="shared" si="41"/>
        <v>0</v>
      </c>
      <c r="P107" s="78">
        <f t="shared" si="41"/>
        <v>0</v>
      </c>
      <c r="Q107" s="78">
        <f t="shared" si="41"/>
        <v>6</v>
      </c>
      <c r="R107" s="78">
        <f t="shared" si="41"/>
        <v>0</v>
      </c>
      <c r="S107" s="80">
        <f t="shared" si="41"/>
        <v>6</v>
      </c>
      <c r="T107" s="77">
        <f t="shared" si="41"/>
        <v>6</v>
      </c>
      <c r="U107" s="78">
        <f t="shared" si="41"/>
        <v>0</v>
      </c>
      <c r="V107" s="78">
        <f t="shared" si="41"/>
        <v>0</v>
      </c>
      <c r="W107" s="78">
        <f t="shared" si="41"/>
        <v>0</v>
      </c>
      <c r="X107" s="78">
        <f t="shared" si="41"/>
        <v>6</v>
      </c>
      <c r="Y107" s="78">
        <f t="shared" si="41"/>
        <v>6</v>
      </c>
      <c r="Z107" s="80">
        <f t="shared" si="41"/>
        <v>6</v>
      </c>
      <c r="AA107" s="81">
        <f t="shared" si="41"/>
        <v>6</v>
      </c>
      <c r="AB107" s="78">
        <f t="shared" si="41"/>
        <v>0</v>
      </c>
      <c r="AC107" s="78">
        <f t="shared" si="41"/>
        <v>0</v>
      </c>
      <c r="AD107" s="78">
        <f t="shared" si="41"/>
        <v>0</v>
      </c>
      <c r="AE107" s="78">
        <f t="shared" si="41"/>
        <v>0</v>
      </c>
      <c r="AF107" s="78">
        <f t="shared" si="41"/>
        <v>6</v>
      </c>
      <c r="AG107" s="79">
        <f t="shared" si="41"/>
        <v>6</v>
      </c>
      <c r="AH107" s="479"/>
      <c r="AI107" s="480"/>
      <c r="AJ107" s="524"/>
      <c r="AK107" s="267"/>
    </row>
    <row r="108" spans="2:37" hidden="1" x14ac:dyDescent="0.15">
      <c r="B108" s="527"/>
      <c r="C108" s="492"/>
      <c r="D108" s="476"/>
      <c r="E108" s="478"/>
      <c r="F108" s="72">
        <f t="shared" ref="F108:AG108" si="42">IF(F104="",0,VLOOKUP(F104,$D$36:$AD$55,22,FALSE))</f>
        <v>0</v>
      </c>
      <c r="G108" s="73">
        <f t="shared" si="42"/>
        <v>6</v>
      </c>
      <c r="H108" s="73">
        <f t="shared" si="42"/>
        <v>0</v>
      </c>
      <c r="I108" s="73">
        <f t="shared" si="42"/>
        <v>0</v>
      </c>
      <c r="J108" s="73">
        <f t="shared" si="42"/>
        <v>0</v>
      </c>
      <c r="K108" s="73">
        <f t="shared" si="42"/>
        <v>0</v>
      </c>
      <c r="L108" s="82">
        <f t="shared" si="42"/>
        <v>6</v>
      </c>
      <c r="M108" s="72">
        <f t="shared" si="42"/>
        <v>6</v>
      </c>
      <c r="N108" s="73">
        <f t="shared" si="42"/>
        <v>0</v>
      </c>
      <c r="O108" s="73">
        <f t="shared" si="42"/>
        <v>0</v>
      </c>
      <c r="P108" s="73">
        <f t="shared" si="42"/>
        <v>0</v>
      </c>
      <c r="Q108" s="73">
        <f t="shared" si="42"/>
        <v>6</v>
      </c>
      <c r="R108" s="73">
        <f t="shared" si="42"/>
        <v>0</v>
      </c>
      <c r="S108" s="83">
        <f t="shared" si="42"/>
        <v>6</v>
      </c>
      <c r="T108" s="72">
        <f t="shared" si="42"/>
        <v>6</v>
      </c>
      <c r="U108" s="73">
        <f t="shared" si="42"/>
        <v>0</v>
      </c>
      <c r="V108" s="73">
        <f t="shared" si="42"/>
        <v>0</v>
      </c>
      <c r="W108" s="73">
        <f t="shared" si="42"/>
        <v>0</v>
      </c>
      <c r="X108" s="73">
        <f t="shared" si="42"/>
        <v>6</v>
      </c>
      <c r="Y108" s="73">
        <f t="shared" si="42"/>
        <v>6</v>
      </c>
      <c r="Z108" s="83">
        <f t="shared" si="42"/>
        <v>6</v>
      </c>
      <c r="AA108" s="76">
        <f t="shared" si="42"/>
        <v>6</v>
      </c>
      <c r="AB108" s="73">
        <f t="shared" si="42"/>
        <v>0</v>
      </c>
      <c r="AC108" s="73">
        <f t="shared" si="42"/>
        <v>0</v>
      </c>
      <c r="AD108" s="73">
        <f t="shared" si="42"/>
        <v>0</v>
      </c>
      <c r="AE108" s="73">
        <f t="shared" si="42"/>
        <v>0</v>
      </c>
      <c r="AF108" s="73">
        <f t="shared" si="42"/>
        <v>6</v>
      </c>
      <c r="AG108" s="82">
        <f t="shared" si="42"/>
        <v>6</v>
      </c>
      <c r="AH108" s="479"/>
      <c r="AI108" s="480"/>
      <c r="AJ108" s="525"/>
      <c r="AK108" s="267"/>
    </row>
    <row r="109" spans="2:37" hidden="1" x14ac:dyDescent="0.15">
      <c r="B109" s="526" t="str">
        <f>""&amp;B22</f>
        <v>介護従事者</v>
      </c>
      <c r="C109" s="492" t="s">
        <v>36</v>
      </c>
      <c r="D109" s="476" t="s">
        <v>42</v>
      </c>
      <c r="E109" s="477" t="s">
        <v>113</v>
      </c>
      <c r="F109" s="93" t="str">
        <f>""&amp;F22</f>
        <v>n2</v>
      </c>
      <c r="G109" s="94" t="str">
        <f t="shared" ref="G109:AG109" si="43">""&amp;G22</f>
        <v>休</v>
      </c>
      <c r="H109" s="94" t="str">
        <f t="shared" si="43"/>
        <v/>
      </c>
      <c r="I109" s="94" t="str">
        <f t="shared" si="43"/>
        <v/>
      </c>
      <c r="J109" s="94" t="str">
        <f t="shared" si="43"/>
        <v>n2</v>
      </c>
      <c r="K109" s="94" t="str">
        <f t="shared" si="43"/>
        <v>n2</v>
      </c>
      <c r="L109" s="95" t="str">
        <f t="shared" si="43"/>
        <v>休</v>
      </c>
      <c r="M109" s="93" t="str">
        <f t="shared" si="43"/>
        <v/>
      </c>
      <c r="N109" s="94" t="str">
        <f t="shared" si="43"/>
        <v/>
      </c>
      <c r="O109" s="94" t="str">
        <f t="shared" si="43"/>
        <v>n2</v>
      </c>
      <c r="P109" s="94" t="str">
        <f t="shared" si="43"/>
        <v>n2</v>
      </c>
      <c r="Q109" s="94" t="str">
        <f t="shared" si="43"/>
        <v>休</v>
      </c>
      <c r="R109" s="94" t="str">
        <f t="shared" si="43"/>
        <v/>
      </c>
      <c r="S109" s="95" t="str">
        <f t="shared" si="43"/>
        <v/>
      </c>
      <c r="T109" s="93" t="str">
        <f t="shared" si="43"/>
        <v>休</v>
      </c>
      <c r="U109" s="94" t="str">
        <f t="shared" si="43"/>
        <v>n2</v>
      </c>
      <c r="V109" s="94" t="str">
        <f t="shared" si="43"/>
        <v>n2</v>
      </c>
      <c r="W109" s="94" t="str">
        <f t="shared" si="43"/>
        <v/>
      </c>
      <c r="X109" s="94" t="str">
        <f t="shared" si="43"/>
        <v/>
      </c>
      <c r="Y109" s="94" t="str">
        <f t="shared" si="43"/>
        <v>休</v>
      </c>
      <c r="Z109" s="95" t="str">
        <f t="shared" si="43"/>
        <v>休</v>
      </c>
      <c r="AA109" s="93" t="str">
        <f t="shared" si="43"/>
        <v>n1</v>
      </c>
      <c r="AB109" s="94" t="str">
        <f t="shared" si="43"/>
        <v/>
      </c>
      <c r="AC109" s="94" t="str">
        <f t="shared" si="43"/>
        <v/>
      </c>
      <c r="AD109" s="94" t="str">
        <f t="shared" si="43"/>
        <v>休</v>
      </c>
      <c r="AE109" s="94" t="str">
        <f t="shared" si="43"/>
        <v>n2</v>
      </c>
      <c r="AF109" s="94" t="str">
        <f t="shared" si="43"/>
        <v>n1</v>
      </c>
      <c r="AG109" s="95" t="str">
        <f t="shared" si="43"/>
        <v>休</v>
      </c>
      <c r="AH109" s="479">
        <f>SUM(F113:AG113)</f>
        <v>40</v>
      </c>
      <c r="AI109" s="480">
        <f>ROUNDDOWN(AH109/4,1)</f>
        <v>10</v>
      </c>
      <c r="AJ109" s="523">
        <f>ROUNDDOWN(AI109/AJ$9,1)</f>
        <v>0.2</v>
      </c>
      <c r="AK109" s="267"/>
    </row>
    <row r="110" spans="2:37" hidden="1" x14ac:dyDescent="0.15">
      <c r="B110" s="526"/>
      <c r="C110" s="492"/>
      <c r="D110" s="476"/>
      <c r="E110" s="537"/>
      <c r="F110" s="72">
        <f t="shared" ref="F110:AG110" si="44">IF(F109="",0,IF($B109="",0,IF($B109="管理者",0,IF($B109="計画作成（ｹｱﾏﾈ）",0,IF($B109="計画作成(ｹｱﾏﾈ以外)",0,IF($B109="看護師",0,VLOOKUP(F109,$D$36:$AE$55,27,FALSE)))))))</f>
        <v>4</v>
      </c>
      <c r="G110" s="73">
        <f t="shared" si="44"/>
        <v>0</v>
      </c>
      <c r="H110" s="73">
        <f t="shared" si="44"/>
        <v>0</v>
      </c>
      <c r="I110" s="73">
        <f t="shared" si="44"/>
        <v>0</v>
      </c>
      <c r="J110" s="73">
        <f t="shared" si="44"/>
        <v>4</v>
      </c>
      <c r="K110" s="73">
        <f t="shared" si="44"/>
        <v>4</v>
      </c>
      <c r="L110" s="74">
        <f t="shared" si="44"/>
        <v>0</v>
      </c>
      <c r="M110" s="72">
        <f t="shared" si="44"/>
        <v>0</v>
      </c>
      <c r="N110" s="73">
        <f t="shared" si="44"/>
        <v>0</v>
      </c>
      <c r="O110" s="73">
        <f t="shared" si="44"/>
        <v>4</v>
      </c>
      <c r="P110" s="73">
        <f t="shared" si="44"/>
        <v>4</v>
      </c>
      <c r="Q110" s="73">
        <f t="shared" si="44"/>
        <v>0</v>
      </c>
      <c r="R110" s="73">
        <f t="shared" si="44"/>
        <v>0</v>
      </c>
      <c r="S110" s="75">
        <f t="shared" si="44"/>
        <v>0</v>
      </c>
      <c r="T110" s="72">
        <f t="shared" si="44"/>
        <v>0</v>
      </c>
      <c r="U110" s="73">
        <f t="shared" si="44"/>
        <v>4</v>
      </c>
      <c r="V110" s="73">
        <f t="shared" si="44"/>
        <v>4</v>
      </c>
      <c r="W110" s="73">
        <f t="shared" si="44"/>
        <v>0</v>
      </c>
      <c r="X110" s="73">
        <f t="shared" si="44"/>
        <v>0</v>
      </c>
      <c r="Y110" s="73">
        <f t="shared" si="44"/>
        <v>0</v>
      </c>
      <c r="Z110" s="75">
        <f t="shared" si="44"/>
        <v>0</v>
      </c>
      <c r="AA110" s="76">
        <f t="shared" si="44"/>
        <v>4</v>
      </c>
      <c r="AB110" s="73">
        <f t="shared" si="44"/>
        <v>0</v>
      </c>
      <c r="AC110" s="73">
        <f t="shared" si="44"/>
        <v>0</v>
      </c>
      <c r="AD110" s="73">
        <f t="shared" si="44"/>
        <v>0</v>
      </c>
      <c r="AE110" s="73">
        <f t="shared" si="44"/>
        <v>4</v>
      </c>
      <c r="AF110" s="73">
        <f t="shared" si="44"/>
        <v>4</v>
      </c>
      <c r="AG110" s="73">
        <f t="shared" si="44"/>
        <v>0</v>
      </c>
      <c r="AH110" s="479"/>
      <c r="AI110" s="480"/>
      <c r="AJ110" s="524"/>
      <c r="AK110" s="267"/>
    </row>
    <row r="111" spans="2:37" hidden="1" x14ac:dyDescent="0.15">
      <c r="B111" s="526"/>
      <c r="C111" s="492"/>
      <c r="D111" s="476"/>
      <c r="E111" s="537"/>
      <c r="F111" s="72"/>
      <c r="G111" s="73"/>
      <c r="H111" s="73"/>
      <c r="I111" s="73"/>
      <c r="J111" s="73"/>
      <c r="K111" s="73"/>
      <c r="L111" s="74"/>
      <c r="M111" s="72"/>
      <c r="N111" s="73"/>
      <c r="O111" s="73"/>
      <c r="P111" s="73"/>
      <c r="Q111" s="73"/>
      <c r="R111" s="73"/>
      <c r="S111" s="75"/>
      <c r="T111" s="72"/>
      <c r="U111" s="73"/>
      <c r="V111" s="73"/>
      <c r="W111" s="73"/>
      <c r="X111" s="73"/>
      <c r="Y111" s="73"/>
      <c r="Z111" s="75"/>
      <c r="AA111" s="76"/>
      <c r="AB111" s="73"/>
      <c r="AC111" s="73"/>
      <c r="AD111" s="73"/>
      <c r="AE111" s="73"/>
      <c r="AF111" s="73"/>
      <c r="AG111" s="74"/>
      <c r="AH111" s="479"/>
      <c r="AI111" s="480"/>
      <c r="AJ111" s="524"/>
      <c r="AK111" s="267"/>
    </row>
    <row r="112" spans="2:37" hidden="1" x14ac:dyDescent="0.15">
      <c r="B112" s="526"/>
      <c r="C112" s="492"/>
      <c r="D112" s="476"/>
      <c r="E112" s="537"/>
      <c r="F112" s="77">
        <f t="shared" ref="F112:AG112" si="45">IF(F109="",0,IF($B109="",0,IF($B109="介護従事者",VLOOKUP(F109,$D$36:$AE$55,27,FALSE),IF($B109="管理者",0,IF($B109="計画作成（ｹｱﾏﾈ）",0,IF($B109="計画作成(ｹｱﾏﾈ以外)",0,IF($B109="看護師",0,VLOOKUP(F109,$D$36:$AE$55,27,FALSE))))))))</f>
        <v>4</v>
      </c>
      <c r="G112" s="78">
        <f t="shared" si="45"/>
        <v>0</v>
      </c>
      <c r="H112" s="78">
        <f t="shared" si="45"/>
        <v>0</v>
      </c>
      <c r="I112" s="78">
        <f t="shared" si="45"/>
        <v>0</v>
      </c>
      <c r="J112" s="78">
        <f t="shared" si="45"/>
        <v>4</v>
      </c>
      <c r="K112" s="78">
        <f t="shared" si="45"/>
        <v>4</v>
      </c>
      <c r="L112" s="79">
        <f t="shared" si="45"/>
        <v>0</v>
      </c>
      <c r="M112" s="77">
        <f t="shared" si="45"/>
        <v>0</v>
      </c>
      <c r="N112" s="78">
        <f t="shared" si="45"/>
        <v>0</v>
      </c>
      <c r="O112" s="78">
        <f t="shared" si="45"/>
        <v>4</v>
      </c>
      <c r="P112" s="78">
        <f t="shared" si="45"/>
        <v>4</v>
      </c>
      <c r="Q112" s="78">
        <f t="shared" si="45"/>
        <v>0</v>
      </c>
      <c r="R112" s="78">
        <f t="shared" si="45"/>
        <v>0</v>
      </c>
      <c r="S112" s="80">
        <f t="shared" si="45"/>
        <v>0</v>
      </c>
      <c r="T112" s="77">
        <f t="shared" si="45"/>
        <v>0</v>
      </c>
      <c r="U112" s="78">
        <f t="shared" si="45"/>
        <v>4</v>
      </c>
      <c r="V112" s="78">
        <f t="shared" si="45"/>
        <v>4</v>
      </c>
      <c r="W112" s="78">
        <f t="shared" si="45"/>
        <v>0</v>
      </c>
      <c r="X112" s="78">
        <f t="shared" si="45"/>
        <v>0</v>
      </c>
      <c r="Y112" s="78">
        <f t="shared" si="45"/>
        <v>0</v>
      </c>
      <c r="Z112" s="80">
        <f t="shared" si="45"/>
        <v>0</v>
      </c>
      <c r="AA112" s="81">
        <f t="shared" si="45"/>
        <v>4</v>
      </c>
      <c r="AB112" s="78">
        <f t="shared" si="45"/>
        <v>0</v>
      </c>
      <c r="AC112" s="78">
        <f t="shared" si="45"/>
        <v>0</v>
      </c>
      <c r="AD112" s="78">
        <f t="shared" si="45"/>
        <v>0</v>
      </c>
      <c r="AE112" s="78">
        <f t="shared" si="45"/>
        <v>4</v>
      </c>
      <c r="AF112" s="78">
        <f t="shared" si="45"/>
        <v>4</v>
      </c>
      <c r="AG112" s="79">
        <f t="shared" si="45"/>
        <v>0</v>
      </c>
      <c r="AH112" s="479"/>
      <c r="AI112" s="480"/>
      <c r="AJ112" s="524"/>
      <c r="AK112" s="267"/>
    </row>
    <row r="113" spans="2:37" hidden="1" x14ac:dyDescent="0.15">
      <c r="B113" s="526"/>
      <c r="C113" s="492"/>
      <c r="D113" s="476"/>
      <c r="E113" s="478"/>
      <c r="F113" s="72">
        <f t="shared" ref="F113:AG113" si="46">IF(F109="",0,VLOOKUP(F109,$D$36:$AD$55,22,FALSE))</f>
        <v>4</v>
      </c>
      <c r="G113" s="73">
        <f t="shared" si="46"/>
        <v>0</v>
      </c>
      <c r="H113" s="73">
        <f t="shared" si="46"/>
        <v>0</v>
      </c>
      <c r="I113" s="73">
        <f t="shared" si="46"/>
        <v>0</v>
      </c>
      <c r="J113" s="73">
        <f t="shared" si="46"/>
        <v>4</v>
      </c>
      <c r="K113" s="73">
        <f t="shared" si="46"/>
        <v>4</v>
      </c>
      <c r="L113" s="82">
        <f t="shared" si="46"/>
        <v>0</v>
      </c>
      <c r="M113" s="72">
        <f t="shared" si="46"/>
        <v>0</v>
      </c>
      <c r="N113" s="73">
        <f t="shared" si="46"/>
        <v>0</v>
      </c>
      <c r="O113" s="73">
        <f t="shared" si="46"/>
        <v>4</v>
      </c>
      <c r="P113" s="73">
        <f t="shared" si="46"/>
        <v>4</v>
      </c>
      <c r="Q113" s="73">
        <f t="shared" si="46"/>
        <v>0</v>
      </c>
      <c r="R113" s="73">
        <f t="shared" si="46"/>
        <v>0</v>
      </c>
      <c r="S113" s="83">
        <f t="shared" si="46"/>
        <v>0</v>
      </c>
      <c r="T113" s="72">
        <f t="shared" si="46"/>
        <v>0</v>
      </c>
      <c r="U113" s="73">
        <f t="shared" si="46"/>
        <v>4</v>
      </c>
      <c r="V113" s="73">
        <f t="shared" si="46"/>
        <v>4</v>
      </c>
      <c r="W113" s="73">
        <f t="shared" si="46"/>
        <v>0</v>
      </c>
      <c r="X113" s="73">
        <f t="shared" si="46"/>
        <v>0</v>
      </c>
      <c r="Y113" s="73">
        <f t="shared" si="46"/>
        <v>0</v>
      </c>
      <c r="Z113" s="83">
        <f t="shared" si="46"/>
        <v>0</v>
      </c>
      <c r="AA113" s="76">
        <f t="shared" si="46"/>
        <v>4</v>
      </c>
      <c r="AB113" s="73">
        <f t="shared" si="46"/>
        <v>0</v>
      </c>
      <c r="AC113" s="73">
        <f t="shared" si="46"/>
        <v>0</v>
      </c>
      <c r="AD113" s="73">
        <f t="shared" si="46"/>
        <v>0</v>
      </c>
      <c r="AE113" s="73">
        <f t="shared" si="46"/>
        <v>4</v>
      </c>
      <c r="AF113" s="73">
        <f t="shared" si="46"/>
        <v>4</v>
      </c>
      <c r="AG113" s="82">
        <f t="shared" si="46"/>
        <v>0</v>
      </c>
      <c r="AH113" s="479"/>
      <c r="AI113" s="480"/>
      <c r="AJ113" s="525"/>
      <c r="AK113" s="267"/>
    </row>
    <row r="114" spans="2:37" hidden="1" x14ac:dyDescent="0.15">
      <c r="B114" s="490" t="str">
        <f>""&amp;B23</f>
        <v>介護従事者</v>
      </c>
      <c r="C114" s="492" t="s">
        <v>41</v>
      </c>
      <c r="D114" s="476" t="s">
        <v>42</v>
      </c>
      <c r="E114" s="543" t="s">
        <v>114</v>
      </c>
      <c r="F114" s="93" t="str">
        <f>""&amp;F23</f>
        <v/>
      </c>
      <c r="G114" s="94" t="str">
        <f t="shared" ref="G114:AG114" si="47">""&amp;G23</f>
        <v>休</v>
      </c>
      <c r="H114" s="94" t="str">
        <f t="shared" si="47"/>
        <v>休</v>
      </c>
      <c r="I114" s="94" t="str">
        <f t="shared" si="47"/>
        <v>P</v>
      </c>
      <c r="J114" s="94" t="str">
        <f t="shared" si="47"/>
        <v/>
      </c>
      <c r="K114" s="94" t="str">
        <f t="shared" si="47"/>
        <v/>
      </c>
      <c r="L114" s="95" t="str">
        <f t="shared" si="47"/>
        <v/>
      </c>
      <c r="M114" s="93" t="str">
        <f t="shared" si="47"/>
        <v>休</v>
      </c>
      <c r="N114" s="94" t="str">
        <f t="shared" si="47"/>
        <v>休</v>
      </c>
      <c r="O114" s="94" t="str">
        <f t="shared" si="47"/>
        <v>P</v>
      </c>
      <c r="P114" s="94" t="str">
        <f t="shared" si="47"/>
        <v>P</v>
      </c>
      <c r="Q114" s="94" t="str">
        <f t="shared" si="47"/>
        <v/>
      </c>
      <c r="R114" s="94" t="str">
        <f t="shared" si="47"/>
        <v/>
      </c>
      <c r="S114" s="95" t="str">
        <f t="shared" si="47"/>
        <v/>
      </c>
      <c r="T114" s="93" t="str">
        <f t="shared" si="47"/>
        <v>休</v>
      </c>
      <c r="U114" s="94" t="str">
        <f t="shared" si="47"/>
        <v>休</v>
      </c>
      <c r="V114" s="94" t="str">
        <f t="shared" si="47"/>
        <v/>
      </c>
      <c r="W114" s="94" t="str">
        <f t="shared" si="47"/>
        <v>P</v>
      </c>
      <c r="X114" s="94" t="str">
        <f t="shared" si="47"/>
        <v/>
      </c>
      <c r="Y114" s="94" t="str">
        <f t="shared" si="47"/>
        <v/>
      </c>
      <c r="Z114" s="95" t="str">
        <f t="shared" si="47"/>
        <v/>
      </c>
      <c r="AA114" s="93" t="str">
        <f t="shared" si="47"/>
        <v>休</v>
      </c>
      <c r="AB114" s="94" t="str">
        <f t="shared" si="47"/>
        <v>休</v>
      </c>
      <c r="AC114" s="94" t="str">
        <f t="shared" si="47"/>
        <v>P</v>
      </c>
      <c r="AD114" s="94" t="str">
        <f t="shared" si="47"/>
        <v>P</v>
      </c>
      <c r="AE114" s="94" t="str">
        <f t="shared" si="47"/>
        <v/>
      </c>
      <c r="AF114" s="94" t="str">
        <f t="shared" si="47"/>
        <v/>
      </c>
      <c r="AG114" s="95" t="str">
        <f t="shared" si="47"/>
        <v/>
      </c>
      <c r="AH114" s="479">
        <f>SUM(F118:AG118)</f>
        <v>36</v>
      </c>
      <c r="AI114" s="480">
        <f>ROUNDDOWN(AH114/4,1)</f>
        <v>9</v>
      </c>
      <c r="AJ114" s="523">
        <f>ROUNDDOWN(AI114/AJ$9,1)</f>
        <v>0.2</v>
      </c>
      <c r="AK114" s="267"/>
    </row>
    <row r="115" spans="2:37" hidden="1" x14ac:dyDescent="0.15">
      <c r="B115" s="587"/>
      <c r="C115" s="492"/>
      <c r="D115" s="476"/>
      <c r="E115" s="543"/>
      <c r="F115" s="72">
        <f t="shared" ref="F115:AG115" si="48">IF(F114="",0,IF($B114="",0,IF($B114="管理者",0,IF($B114="計画作成（ｹｱﾏﾈ）",0,IF($B114="計画作成(ｹｱﾏﾈ以外)",0,IF($B114="看護師",0,VLOOKUP(F114,$D$36:$AE$55,27,FALSE)))))))</f>
        <v>0</v>
      </c>
      <c r="G115" s="73">
        <f t="shared" si="48"/>
        <v>0</v>
      </c>
      <c r="H115" s="73">
        <f t="shared" si="48"/>
        <v>0</v>
      </c>
      <c r="I115" s="73">
        <f t="shared" si="48"/>
        <v>6</v>
      </c>
      <c r="J115" s="73">
        <f t="shared" si="48"/>
        <v>0</v>
      </c>
      <c r="K115" s="73">
        <f t="shared" si="48"/>
        <v>0</v>
      </c>
      <c r="L115" s="74">
        <f t="shared" si="48"/>
        <v>0</v>
      </c>
      <c r="M115" s="72">
        <f t="shared" si="48"/>
        <v>0</v>
      </c>
      <c r="N115" s="73">
        <f t="shared" si="48"/>
        <v>0</v>
      </c>
      <c r="O115" s="73">
        <f t="shared" si="48"/>
        <v>6</v>
      </c>
      <c r="P115" s="73">
        <f t="shared" si="48"/>
        <v>6</v>
      </c>
      <c r="Q115" s="73">
        <f t="shared" si="48"/>
        <v>0</v>
      </c>
      <c r="R115" s="73">
        <f t="shared" si="48"/>
        <v>0</v>
      </c>
      <c r="S115" s="75">
        <f t="shared" si="48"/>
        <v>0</v>
      </c>
      <c r="T115" s="72">
        <f t="shared" si="48"/>
        <v>0</v>
      </c>
      <c r="U115" s="73">
        <f t="shared" si="48"/>
        <v>0</v>
      </c>
      <c r="V115" s="73">
        <f t="shared" si="48"/>
        <v>0</v>
      </c>
      <c r="W115" s="73">
        <f t="shared" si="48"/>
        <v>6</v>
      </c>
      <c r="X115" s="73">
        <f t="shared" si="48"/>
        <v>0</v>
      </c>
      <c r="Y115" s="73">
        <f t="shared" si="48"/>
        <v>0</v>
      </c>
      <c r="Z115" s="75">
        <f t="shared" si="48"/>
        <v>0</v>
      </c>
      <c r="AA115" s="76">
        <f t="shared" si="48"/>
        <v>0</v>
      </c>
      <c r="AB115" s="73">
        <f t="shared" si="48"/>
        <v>0</v>
      </c>
      <c r="AC115" s="73">
        <f t="shared" si="48"/>
        <v>6</v>
      </c>
      <c r="AD115" s="73">
        <f t="shared" si="48"/>
        <v>6</v>
      </c>
      <c r="AE115" s="73">
        <f t="shared" si="48"/>
        <v>0</v>
      </c>
      <c r="AF115" s="73">
        <f t="shared" si="48"/>
        <v>0</v>
      </c>
      <c r="AG115" s="73">
        <f t="shared" si="48"/>
        <v>0</v>
      </c>
      <c r="AH115" s="479"/>
      <c r="AI115" s="480"/>
      <c r="AJ115" s="524"/>
      <c r="AK115" s="267"/>
    </row>
    <row r="116" spans="2:37" hidden="1" x14ac:dyDescent="0.15">
      <c r="B116" s="587"/>
      <c r="C116" s="492"/>
      <c r="D116" s="476"/>
      <c r="E116" s="543"/>
      <c r="F116" s="72"/>
      <c r="G116" s="73"/>
      <c r="H116" s="73"/>
      <c r="I116" s="73"/>
      <c r="J116" s="73"/>
      <c r="K116" s="73"/>
      <c r="L116" s="74"/>
      <c r="M116" s="72"/>
      <c r="N116" s="73"/>
      <c r="O116" s="73"/>
      <c r="P116" s="73"/>
      <c r="Q116" s="73"/>
      <c r="R116" s="73"/>
      <c r="S116" s="75"/>
      <c r="T116" s="72"/>
      <c r="U116" s="73"/>
      <c r="V116" s="73"/>
      <c r="W116" s="73"/>
      <c r="X116" s="73"/>
      <c r="Y116" s="73"/>
      <c r="Z116" s="75"/>
      <c r="AA116" s="76"/>
      <c r="AB116" s="73"/>
      <c r="AC116" s="73"/>
      <c r="AD116" s="73"/>
      <c r="AE116" s="73"/>
      <c r="AF116" s="73"/>
      <c r="AG116" s="74"/>
      <c r="AH116" s="479"/>
      <c r="AI116" s="480"/>
      <c r="AJ116" s="524"/>
      <c r="AK116" s="267"/>
    </row>
    <row r="117" spans="2:37" hidden="1" x14ac:dyDescent="0.15">
      <c r="B117" s="587"/>
      <c r="C117" s="492"/>
      <c r="D117" s="476"/>
      <c r="E117" s="543"/>
      <c r="F117" s="77">
        <f t="shared" ref="F117:AG117" si="49">IF(F114="",0,IF($B114="",0,IF($B114="介護従事者",VLOOKUP(F114,$D$36:$AE$55,27,FALSE),IF($B114="管理者",0,IF($B114="計画作成（ｹｱﾏﾈ）",0,IF($B114="計画作成(ｹｱﾏﾈ以外)",0,IF($B114="看護師",0,VLOOKUP(F114,$D$36:$AE$55,27,FALSE))))))))</f>
        <v>0</v>
      </c>
      <c r="G117" s="78">
        <f t="shared" si="49"/>
        <v>0</v>
      </c>
      <c r="H117" s="78">
        <f t="shared" si="49"/>
        <v>0</v>
      </c>
      <c r="I117" s="78">
        <f t="shared" si="49"/>
        <v>6</v>
      </c>
      <c r="J117" s="78">
        <f t="shared" si="49"/>
        <v>0</v>
      </c>
      <c r="K117" s="78">
        <f t="shared" si="49"/>
        <v>0</v>
      </c>
      <c r="L117" s="79">
        <f t="shared" si="49"/>
        <v>0</v>
      </c>
      <c r="M117" s="77">
        <f t="shared" si="49"/>
        <v>0</v>
      </c>
      <c r="N117" s="78">
        <f t="shared" si="49"/>
        <v>0</v>
      </c>
      <c r="O117" s="78">
        <f t="shared" si="49"/>
        <v>6</v>
      </c>
      <c r="P117" s="78">
        <f t="shared" si="49"/>
        <v>6</v>
      </c>
      <c r="Q117" s="78">
        <f t="shared" si="49"/>
        <v>0</v>
      </c>
      <c r="R117" s="78">
        <f t="shared" si="49"/>
        <v>0</v>
      </c>
      <c r="S117" s="80">
        <f t="shared" si="49"/>
        <v>0</v>
      </c>
      <c r="T117" s="77">
        <f t="shared" si="49"/>
        <v>0</v>
      </c>
      <c r="U117" s="78">
        <f t="shared" si="49"/>
        <v>0</v>
      </c>
      <c r="V117" s="78">
        <f t="shared" si="49"/>
        <v>0</v>
      </c>
      <c r="W117" s="78">
        <f t="shared" si="49"/>
        <v>6</v>
      </c>
      <c r="X117" s="78">
        <f t="shared" si="49"/>
        <v>0</v>
      </c>
      <c r="Y117" s="78">
        <f t="shared" si="49"/>
        <v>0</v>
      </c>
      <c r="Z117" s="80">
        <f t="shared" si="49"/>
        <v>0</v>
      </c>
      <c r="AA117" s="81">
        <f t="shared" si="49"/>
        <v>0</v>
      </c>
      <c r="AB117" s="78">
        <f t="shared" si="49"/>
        <v>0</v>
      </c>
      <c r="AC117" s="78">
        <f t="shared" si="49"/>
        <v>6</v>
      </c>
      <c r="AD117" s="78">
        <f t="shared" si="49"/>
        <v>6</v>
      </c>
      <c r="AE117" s="78">
        <f t="shared" si="49"/>
        <v>0</v>
      </c>
      <c r="AF117" s="78">
        <f t="shared" si="49"/>
        <v>0</v>
      </c>
      <c r="AG117" s="79">
        <f t="shared" si="49"/>
        <v>0</v>
      </c>
      <c r="AH117" s="479"/>
      <c r="AI117" s="480"/>
      <c r="AJ117" s="524"/>
      <c r="AK117" s="267"/>
    </row>
    <row r="118" spans="2:37" hidden="1" x14ac:dyDescent="0.15">
      <c r="B118" s="589"/>
      <c r="C118" s="492"/>
      <c r="D118" s="476"/>
      <c r="E118" s="543"/>
      <c r="F118" s="72">
        <f t="shared" ref="F118:AG118" si="50">IF(F114="",0,VLOOKUP(F114,$D$36:$AD$55,22,FALSE))</f>
        <v>0</v>
      </c>
      <c r="G118" s="73">
        <f t="shared" si="50"/>
        <v>0</v>
      </c>
      <c r="H118" s="73">
        <f t="shared" si="50"/>
        <v>0</v>
      </c>
      <c r="I118" s="73">
        <f t="shared" si="50"/>
        <v>6</v>
      </c>
      <c r="J118" s="73">
        <f t="shared" si="50"/>
        <v>0</v>
      </c>
      <c r="K118" s="73">
        <f t="shared" si="50"/>
        <v>0</v>
      </c>
      <c r="L118" s="82">
        <f t="shared" si="50"/>
        <v>0</v>
      </c>
      <c r="M118" s="72">
        <f t="shared" si="50"/>
        <v>0</v>
      </c>
      <c r="N118" s="73">
        <f t="shared" si="50"/>
        <v>0</v>
      </c>
      <c r="O118" s="73">
        <f t="shared" si="50"/>
        <v>6</v>
      </c>
      <c r="P118" s="73">
        <f t="shared" si="50"/>
        <v>6</v>
      </c>
      <c r="Q118" s="73">
        <f t="shared" si="50"/>
        <v>0</v>
      </c>
      <c r="R118" s="73">
        <f t="shared" si="50"/>
        <v>0</v>
      </c>
      <c r="S118" s="83">
        <f t="shared" si="50"/>
        <v>0</v>
      </c>
      <c r="T118" s="72">
        <f t="shared" si="50"/>
        <v>0</v>
      </c>
      <c r="U118" s="73">
        <f t="shared" si="50"/>
        <v>0</v>
      </c>
      <c r="V118" s="73">
        <f t="shared" si="50"/>
        <v>0</v>
      </c>
      <c r="W118" s="73">
        <f t="shared" si="50"/>
        <v>6</v>
      </c>
      <c r="X118" s="73">
        <f t="shared" si="50"/>
        <v>0</v>
      </c>
      <c r="Y118" s="73">
        <f t="shared" si="50"/>
        <v>0</v>
      </c>
      <c r="Z118" s="83">
        <f t="shared" si="50"/>
        <v>0</v>
      </c>
      <c r="AA118" s="76">
        <f t="shared" si="50"/>
        <v>0</v>
      </c>
      <c r="AB118" s="73">
        <f t="shared" si="50"/>
        <v>0</v>
      </c>
      <c r="AC118" s="73">
        <f t="shared" si="50"/>
        <v>6</v>
      </c>
      <c r="AD118" s="73">
        <f t="shared" si="50"/>
        <v>6</v>
      </c>
      <c r="AE118" s="73">
        <f t="shared" si="50"/>
        <v>0</v>
      </c>
      <c r="AF118" s="73">
        <f t="shared" si="50"/>
        <v>0</v>
      </c>
      <c r="AG118" s="82">
        <f t="shared" si="50"/>
        <v>0</v>
      </c>
      <c r="AH118" s="479"/>
      <c r="AI118" s="480"/>
      <c r="AJ118" s="525"/>
      <c r="AK118" s="267"/>
    </row>
    <row r="119" spans="2:37" hidden="1" x14ac:dyDescent="0.15">
      <c r="B119" s="490" t="str">
        <f>""&amp;B24</f>
        <v/>
      </c>
      <c r="C119" s="492" t="s">
        <v>41</v>
      </c>
      <c r="D119" s="476" t="s">
        <v>42</v>
      </c>
      <c r="E119" s="543"/>
      <c r="F119" s="93" t="str">
        <f>""&amp;F24</f>
        <v/>
      </c>
      <c r="G119" s="94" t="str">
        <f t="shared" ref="G119:AG119" si="51">""&amp;G24</f>
        <v/>
      </c>
      <c r="H119" s="94" t="str">
        <f t="shared" si="51"/>
        <v/>
      </c>
      <c r="I119" s="94" t="str">
        <f t="shared" si="51"/>
        <v/>
      </c>
      <c r="J119" s="94" t="str">
        <f t="shared" si="51"/>
        <v/>
      </c>
      <c r="K119" s="94" t="str">
        <f t="shared" si="51"/>
        <v/>
      </c>
      <c r="L119" s="95" t="str">
        <f t="shared" si="51"/>
        <v/>
      </c>
      <c r="M119" s="93" t="str">
        <f t="shared" si="51"/>
        <v/>
      </c>
      <c r="N119" s="94" t="str">
        <f t="shared" si="51"/>
        <v/>
      </c>
      <c r="O119" s="94" t="str">
        <f t="shared" si="51"/>
        <v/>
      </c>
      <c r="P119" s="94" t="str">
        <f t="shared" si="51"/>
        <v/>
      </c>
      <c r="Q119" s="94" t="str">
        <f t="shared" si="51"/>
        <v/>
      </c>
      <c r="R119" s="94" t="str">
        <f t="shared" si="51"/>
        <v/>
      </c>
      <c r="S119" s="95" t="str">
        <f t="shared" si="51"/>
        <v/>
      </c>
      <c r="T119" s="93" t="str">
        <f t="shared" si="51"/>
        <v/>
      </c>
      <c r="U119" s="94" t="str">
        <f t="shared" si="51"/>
        <v/>
      </c>
      <c r="V119" s="94" t="str">
        <f t="shared" si="51"/>
        <v/>
      </c>
      <c r="W119" s="94" t="str">
        <f t="shared" si="51"/>
        <v/>
      </c>
      <c r="X119" s="94" t="str">
        <f t="shared" si="51"/>
        <v/>
      </c>
      <c r="Y119" s="94" t="str">
        <f t="shared" si="51"/>
        <v/>
      </c>
      <c r="Z119" s="95" t="str">
        <f t="shared" si="51"/>
        <v/>
      </c>
      <c r="AA119" s="93" t="str">
        <f t="shared" si="51"/>
        <v/>
      </c>
      <c r="AB119" s="94" t="str">
        <f t="shared" si="51"/>
        <v/>
      </c>
      <c r="AC119" s="94" t="str">
        <f t="shared" si="51"/>
        <v/>
      </c>
      <c r="AD119" s="94" t="str">
        <f t="shared" si="51"/>
        <v/>
      </c>
      <c r="AE119" s="94" t="str">
        <f t="shared" si="51"/>
        <v/>
      </c>
      <c r="AF119" s="94" t="str">
        <f t="shared" si="51"/>
        <v/>
      </c>
      <c r="AG119" s="95" t="str">
        <f t="shared" si="51"/>
        <v/>
      </c>
      <c r="AH119" s="479">
        <f>SUM(F123:AG123)</f>
        <v>0</v>
      </c>
      <c r="AI119" s="480">
        <f>ROUNDDOWN(AH119/4,1)</f>
        <v>0</v>
      </c>
      <c r="AJ119" s="523">
        <f>ROUNDDOWN(AI119/AJ$9,1)</f>
        <v>0</v>
      </c>
      <c r="AK119" s="267"/>
    </row>
    <row r="120" spans="2:37" hidden="1" x14ac:dyDescent="0.15">
      <c r="B120" s="587"/>
      <c r="C120" s="492"/>
      <c r="D120" s="476"/>
      <c r="E120" s="543"/>
      <c r="F120" s="72">
        <f t="shared" ref="F120:AG120" si="52">IF(F119="",0,IF($B119="",0,IF($B119="管理者",0,IF($B119="計画作成（ｹｱﾏﾈ）",0,IF($B119="計画作成(ｹｱﾏﾈ以外)",0,IF($B119="看護師",0,VLOOKUP(F119,$D$36:$AE$55,27,FALSE)))))))</f>
        <v>0</v>
      </c>
      <c r="G120" s="73">
        <f t="shared" si="52"/>
        <v>0</v>
      </c>
      <c r="H120" s="73">
        <f t="shared" si="52"/>
        <v>0</v>
      </c>
      <c r="I120" s="73">
        <f t="shared" si="52"/>
        <v>0</v>
      </c>
      <c r="J120" s="73">
        <f t="shared" si="52"/>
        <v>0</v>
      </c>
      <c r="K120" s="73">
        <f t="shared" si="52"/>
        <v>0</v>
      </c>
      <c r="L120" s="74">
        <f t="shared" si="52"/>
        <v>0</v>
      </c>
      <c r="M120" s="72">
        <f t="shared" si="52"/>
        <v>0</v>
      </c>
      <c r="N120" s="73">
        <f t="shared" si="52"/>
        <v>0</v>
      </c>
      <c r="O120" s="73">
        <f t="shared" si="52"/>
        <v>0</v>
      </c>
      <c r="P120" s="73">
        <f t="shared" si="52"/>
        <v>0</v>
      </c>
      <c r="Q120" s="73">
        <f t="shared" si="52"/>
        <v>0</v>
      </c>
      <c r="R120" s="73">
        <f t="shared" si="52"/>
        <v>0</v>
      </c>
      <c r="S120" s="75">
        <f t="shared" si="52"/>
        <v>0</v>
      </c>
      <c r="T120" s="72">
        <f t="shared" si="52"/>
        <v>0</v>
      </c>
      <c r="U120" s="73">
        <f t="shared" si="52"/>
        <v>0</v>
      </c>
      <c r="V120" s="73">
        <f t="shared" si="52"/>
        <v>0</v>
      </c>
      <c r="W120" s="73">
        <f t="shared" si="52"/>
        <v>0</v>
      </c>
      <c r="X120" s="73">
        <f t="shared" si="52"/>
        <v>0</v>
      </c>
      <c r="Y120" s="73">
        <f t="shared" si="52"/>
        <v>0</v>
      </c>
      <c r="Z120" s="75">
        <f t="shared" si="52"/>
        <v>0</v>
      </c>
      <c r="AA120" s="76">
        <f t="shared" si="52"/>
        <v>0</v>
      </c>
      <c r="AB120" s="73">
        <f t="shared" si="52"/>
        <v>0</v>
      </c>
      <c r="AC120" s="73">
        <f t="shared" si="52"/>
        <v>0</v>
      </c>
      <c r="AD120" s="73">
        <f t="shared" si="52"/>
        <v>0</v>
      </c>
      <c r="AE120" s="73">
        <f t="shared" si="52"/>
        <v>0</v>
      </c>
      <c r="AF120" s="73">
        <f t="shared" si="52"/>
        <v>0</v>
      </c>
      <c r="AG120" s="73">
        <f t="shared" si="52"/>
        <v>0</v>
      </c>
      <c r="AH120" s="479"/>
      <c r="AI120" s="480"/>
      <c r="AJ120" s="524"/>
      <c r="AK120" s="267"/>
    </row>
    <row r="121" spans="2:37" hidden="1" x14ac:dyDescent="0.15">
      <c r="B121" s="587"/>
      <c r="C121" s="492"/>
      <c r="D121" s="476"/>
      <c r="E121" s="543"/>
      <c r="F121" s="72"/>
      <c r="G121" s="73"/>
      <c r="H121" s="73"/>
      <c r="I121" s="73"/>
      <c r="J121" s="73"/>
      <c r="K121" s="73"/>
      <c r="L121" s="74"/>
      <c r="M121" s="72"/>
      <c r="N121" s="73"/>
      <c r="O121" s="73"/>
      <c r="P121" s="73"/>
      <c r="Q121" s="73"/>
      <c r="R121" s="73"/>
      <c r="S121" s="75"/>
      <c r="T121" s="72"/>
      <c r="U121" s="73"/>
      <c r="V121" s="73"/>
      <c r="W121" s="73"/>
      <c r="X121" s="73"/>
      <c r="Y121" s="73"/>
      <c r="Z121" s="75"/>
      <c r="AA121" s="76"/>
      <c r="AB121" s="73"/>
      <c r="AC121" s="73"/>
      <c r="AD121" s="73"/>
      <c r="AE121" s="73"/>
      <c r="AF121" s="73"/>
      <c r="AG121" s="74"/>
      <c r="AH121" s="479"/>
      <c r="AI121" s="480"/>
      <c r="AJ121" s="524"/>
      <c r="AK121" s="267"/>
    </row>
    <row r="122" spans="2:37" hidden="1" x14ac:dyDescent="0.15">
      <c r="B122" s="587"/>
      <c r="C122" s="492"/>
      <c r="D122" s="476"/>
      <c r="E122" s="543"/>
      <c r="F122" s="77">
        <f t="shared" ref="F122:AG122" si="53">IF(F119="",0,IF($B119="",0,IF($B119="介護従事者",VLOOKUP(F119,$D$36:$AE$55,27,FALSE),IF($B119="管理者",0,IF($B119="計画作成（ｹｱﾏﾈ）",0,IF($B119="計画作成(ｹｱﾏﾈ以外)",0,IF($B119="看護師",0,VLOOKUP(F119,$D$36:$AE$55,27,FALSE))))))))</f>
        <v>0</v>
      </c>
      <c r="G122" s="78">
        <f t="shared" si="53"/>
        <v>0</v>
      </c>
      <c r="H122" s="78">
        <f t="shared" si="53"/>
        <v>0</v>
      </c>
      <c r="I122" s="78">
        <f t="shared" si="53"/>
        <v>0</v>
      </c>
      <c r="J122" s="78">
        <f t="shared" si="53"/>
        <v>0</v>
      </c>
      <c r="K122" s="78">
        <f t="shared" si="53"/>
        <v>0</v>
      </c>
      <c r="L122" s="79">
        <f t="shared" si="53"/>
        <v>0</v>
      </c>
      <c r="M122" s="77">
        <f t="shared" si="53"/>
        <v>0</v>
      </c>
      <c r="N122" s="78">
        <f t="shared" si="53"/>
        <v>0</v>
      </c>
      <c r="O122" s="78">
        <f t="shared" si="53"/>
        <v>0</v>
      </c>
      <c r="P122" s="78">
        <f t="shared" si="53"/>
        <v>0</v>
      </c>
      <c r="Q122" s="78">
        <f t="shared" si="53"/>
        <v>0</v>
      </c>
      <c r="R122" s="78">
        <f t="shared" si="53"/>
        <v>0</v>
      </c>
      <c r="S122" s="80">
        <f t="shared" si="53"/>
        <v>0</v>
      </c>
      <c r="T122" s="77">
        <f t="shared" si="53"/>
        <v>0</v>
      </c>
      <c r="U122" s="78">
        <f t="shared" si="53"/>
        <v>0</v>
      </c>
      <c r="V122" s="78">
        <f t="shared" si="53"/>
        <v>0</v>
      </c>
      <c r="W122" s="78">
        <f t="shared" si="53"/>
        <v>0</v>
      </c>
      <c r="X122" s="78">
        <f t="shared" si="53"/>
        <v>0</v>
      </c>
      <c r="Y122" s="78">
        <f t="shared" si="53"/>
        <v>0</v>
      </c>
      <c r="Z122" s="80">
        <f t="shared" si="53"/>
        <v>0</v>
      </c>
      <c r="AA122" s="81">
        <f t="shared" si="53"/>
        <v>0</v>
      </c>
      <c r="AB122" s="78">
        <f t="shared" si="53"/>
        <v>0</v>
      </c>
      <c r="AC122" s="78">
        <f t="shared" si="53"/>
        <v>0</v>
      </c>
      <c r="AD122" s="78">
        <f t="shared" si="53"/>
        <v>0</v>
      </c>
      <c r="AE122" s="78">
        <f t="shared" si="53"/>
        <v>0</v>
      </c>
      <c r="AF122" s="78">
        <f t="shared" si="53"/>
        <v>0</v>
      </c>
      <c r="AG122" s="79">
        <f t="shared" si="53"/>
        <v>0</v>
      </c>
      <c r="AH122" s="479"/>
      <c r="AI122" s="480"/>
      <c r="AJ122" s="524"/>
      <c r="AK122" s="267"/>
    </row>
    <row r="123" spans="2:37" hidden="1" x14ac:dyDescent="0.15">
      <c r="B123" s="589"/>
      <c r="C123" s="492"/>
      <c r="D123" s="476"/>
      <c r="E123" s="543"/>
      <c r="F123" s="72">
        <f t="shared" ref="F123:AG123" si="54">IF(F119="",0,VLOOKUP(F119,$D$36:$AD$55,22,FALSE))</f>
        <v>0</v>
      </c>
      <c r="G123" s="73">
        <f t="shared" si="54"/>
        <v>0</v>
      </c>
      <c r="H123" s="73">
        <f t="shared" si="54"/>
        <v>0</v>
      </c>
      <c r="I123" s="73">
        <f t="shared" si="54"/>
        <v>0</v>
      </c>
      <c r="J123" s="73">
        <f t="shared" si="54"/>
        <v>0</v>
      </c>
      <c r="K123" s="73">
        <f t="shared" si="54"/>
        <v>0</v>
      </c>
      <c r="L123" s="82">
        <f t="shared" si="54"/>
        <v>0</v>
      </c>
      <c r="M123" s="72">
        <f t="shared" si="54"/>
        <v>0</v>
      </c>
      <c r="N123" s="73">
        <f t="shared" si="54"/>
        <v>0</v>
      </c>
      <c r="O123" s="73">
        <f t="shared" si="54"/>
        <v>0</v>
      </c>
      <c r="P123" s="73">
        <f t="shared" si="54"/>
        <v>0</v>
      </c>
      <c r="Q123" s="73">
        <f t="shared" si="54"/>
        <v>0</v>
      </c>
      <c r="R123" s="73">
        <f t="shared" si="54"/>
        <v>0</v>
      </c>
      <c r="S123" s="83">
        <f t="shared" si="54"/>
        <v>0</v>
      </c>
      <c r="T123" s="72">
        <f t="shared" si="54"/>
        <v>0</v>
      </c>
      <c r="U123" s="73">
        <f t="shared" si="54"/>
        <v>0</v>
      </c>
      <c r="V123" s="73">
        <f t="shared" si="54"/>
        <v>0</v>
      </c>
      <c r="W123" s="73">
        <f t="shared" si="54"/>
        <v>0</v>
      </c>
      <c r="X123" s="73">
        <f t="shared" si="54"/>
        <v>0</v>
      </c>
      <c r="Y123" s="73">
        <f t="shared" si="54"/>
        <v>0</v>
      </c>
      <c r="Z123" s="83">
        <f t="shared" si="54"/>
        <v>0</v>
      </c>
      <c r="AA123" s="76">
        <f t="shared" si="54"/>
        <v>0</v>
      </c>
      <c r="AB123" s="73">
        <f t="shared" si="54"/>
        <v>0</v>
      </c>
      <c r="AC123" s="73">
        <f t="shared" si="54"/>
        <v>0</v>
      </c>
      <c r="AD123" s="73">
        <f t="shared" si="54"/>
        <v>0</v>
      </c>
      <c r="AE123" s="73">
        <f t="shared" si="54"/>
        <v>0</v>
      </c>
      <c r="AF123" s="73">
        <f t="shared" si="54"/>
        <v>0</v>
      </c>
      <c r="AG123" s="82">
        <f t="shared" si="54"/>
        <v>0</v>
      </c>
      <c r="AH123" s="479"/>
      <c r="AI123" s="480"/>
      <c r="AJ123" s="525"/>
      <c r="AK123" s="267"/>
    </row>
    <row r="124" spans="2:37" hidden="1" x14ac:dyDescent="0.15">
      <c r="B124" s="490" t="str">
        <f>""&amp;B25</f>
        <v/>
      </c>
      <c r="C124" s="492"/>
      <c r="D124" s="476"/>
      <c r="E124" s="477"/>
      <c r="F124" s="90" t="str">
        <f>""&amp;F25</f>
        <v/>
      </c>
      <c r="G124" s="91" t="str">
        <f t="shared" ref="G124:AG124" si="55">""&amp;G25</f>
        <v/>
      </c>
      <c r="H124" s="91" t="str">
        <f t="shared" si="55"/>
        <v/>
      </c>
      <c r="I124" s="91" t="str">
        <f t="shared" si="55"/>
        <v/>
      </c>
      <c r="J124" s="91" t="str">
        <f t="shared" si="55"/>
        <v/>
      </c>
      <c r="K124" s="91" t="str">
        <f t="shared" si="55"/>
        <v/>
      </c>
      <c r="L124" s="92" t="str">
        <f t="shared" si="55"/>
        <v/>
      </c>
      <c r="M124" s="90" t="str">
        <f t="shared" si="55"/>
        <v/>
      </c>
      <c r="N124" s="91" t="str">
        <f t="shared" si="55"/>
        <v/>
      </c>
      <c r="O124" s="91" t="str">
        <f t="shared" si="55"/>
        <v/>
      </c>
      <c r="P124" s="91" t="str">
        <f t="shared" si="55"/>
        <v/>
      </c>
      <c r="Q124" s="91" t="str">
        <f t="shared" si="55"/>
        <v/>
      </c>
      <c r="R124" s="91" t="str">
        <f t="shared" si="55"/>
        <v/>
      </c>
      <c r="S124" s="92" t="str">
        <f t="shared" si="55"/>
        <v/>
      </c>
      <c r="T124" s="90" t="str">
        <f t="shared" si="55"/>
        <v/>
      </c>
      <c r="U124" s="91" t="str">
        <f t="shared" si="55"/>
        <v/>
      </c>
      <c r="V124" s="91" t="str">
        <f t="shared" si="55"/>
        <v/>
      </c>
      <c r="W124" s="91" t="str">
        <f t="shared" si="55"/>
        <v/>
      </c>
      <c r="X124" s="91" t="str">
        <f t="shared" si="55"/>
        <v/>
      </c>
      <c r="Y124" s="91" t="str">
        <f t="shared" si="55"/>
        <v/>
      </c>
      <c r="Z124" s="92" t="str">
        <f t="shared" si="55"/>
        <v/>
      </c>
      <c r="AA124" s="90" t="str">
        <f t="shared" si="55"/>
        <v/>
      </c>
      <c r="AB124" s="91" t="str">
        <f t="shared" si="55"/>
        <v/>
      </c>
      <c r="AC124" s="91" t="str">
        <f t="shared" si="55"/>
        <v/>
      </c>
      <c r="AD124" s="91" t="str">
        <f t="shared" si="55"/>
        <v/>
      </c>
      <c r="AE124" s="91" t="str">
        <f t="shared" si="55"/>
        <v/>
      </c>
      <c r="AF124" s="91" t="str">
        <f t="shared" si="55"/>
        <v/>
      </c>
      <c r="AG124" s="92" t="str">
        <f t="shared" si="55"/>
        <v/>
      </c>
      <c r="AH124" s="479">
        <f>SUM(F128:AG128)</f>
        <v>0</v>
      </c>
      <c r="AI124" s="480">
        <f>ROUNDDOWN(AH124/4,1)</f>
        <v>0</v>
      </c>
      <c r="AJ124" s="523">
        <f>ROUNDDOWN(AI124/AJ$9,1)</f>
        <v>0</v>
      </c>
      <c r="AK124" s="267"/>
    </row>
    <row r="125" spans="2:37" hidden="1" x14ac:dyDescent="0.15">
      <c r="B125" s="587"/>
      <c r="C125" s="492"/>
      <c r="D125" s="476"/>
      <c r="E125" s="537"/>
      <c r="F125" s="72">
        <f t="shared" ref="F125:AG125" si="56">IF(F124="",0,IF($B124="",0,IF($B124="管理者",0,IF($B124="計画作成（ｹｱﾏﾈ）",0,IF($B124="計画作成(ｹｱﾏﾈ以外)",0,IF($B124="看護師",0,VLOOKUP(F124,$D$36:$AE$55,27,FALSE)))))))</f>
        <v>0</v>
      </c>
      <c r="G125" s="73">
        <f t="shared" si="56"/>
        <v>0</v>
      </c>
      <c r="H125" s="73">
        <f t="shared" si="56"/>
        <v>0</v>
      </c>
      <c r="I125" s="73">
        <f t="shared" si="56"/>
        <v>0</v>
      </c>
      <c r="J125" s="73">
        <f t="shared" si="56"/>
        <v>0</v>
      </c>
      <c r="K125" s="73">
        <f t="shared" si="56"/>
        <v>0</v>
      </c>
      <c r="L125" s="74">
        <f t="shared" si="56"/>
        <v>0</v>
      </c>
      <c r="M125" s="72">
        <f t="shared" si="56"/>
        <v>0</v>
      </c>
      <c r="N125" s="73">
        <f t="shared" si="56"/>
        <v>0</v>
      </c>
      <c r="O125" s="73">
        <f t="shared" si="56"/>
        <v>0</v>
      </c>
      <c r="P125" s="73">
        <f t="shared" si="56"/>
        <v>0</v>
      </c>
      <c r="Q125" s="73">
        <f t="shared" si="56"/>
        <v>0</v>
      </c>
      <c r="R125" s="73">
        <f t="shared" si="56"/>
        <v>0</v>
      </c>
      <c r="S125" s="75">
        <f t="shared" si="56"/>
        <v>0</v>
      </c>
      <c r="T125" s="72">
        <f t="shared" si="56"/>
        <v>0</v>
      </c>
      <c r="U125" s="73">
        <f t="shared" si="56"/>
        <v>0</v>
      </c>
      <c r="V125" s="73">
        <f t="shared" si="56"/>
        <v>0</v>
      </c>
      <c r="W125" s="73">
        <f t="shared" si="56"/>
        <v>0</v>
      </c>
      <c r="X125" s="73">
        <f t="shared" si="56"/>
        <v>0</v>
      </c>
      <c r="Y125" s="73">
        <f t="shared" si="56"/>
        <v>0</v>
      </c>
      <c r="Z125" s="75">
        <f t="shared" si="56"/>
        <v>0</v>
      </c>
      <c r="AA125" s="76">
        <f t="shared" si="56"/>
        <v>0</v>
      </c>
      <c r="AB125" s="73">
        <f t="shared" si="56"/>
        <v>0</v>
      </c>
      <c r="AC125" s="73">
        <f t="shared" si="56"/>
        <v>0</v>
      </c>
      <c r="AD125" s="73">
        <f t="shared" si="56"/>
        <v>0</v>
      </c>
      <c r="AE125" s="73">
        <f t="shared" si="56"/>
        <v>0</v>
      </c>
      <c r="AF125" s="73">
        <f t="shared" si="56"/>
        <v>0</v>
      </c>
      <c r="AG125" s="73">
        <f t="shared" si="56"/>
        <v>0</v>
      </c>
      <c r="AH125" s="479"/>
      <c r="AI125" s="480"/>
      <c r="AJ125" s="524"/>
      <c r="AK125" s="267"/>
    </row>
    <row r="126" spans="2:37" hidden="1" x14ac:dyDescent="0.15">
      <c r="B126" s="587"/>
      <c r="C126" s="492"/>
      <c r="D126" s="476"/>
      <c r="E126" s="537"/>
      <c r="F126" s="72"/>
      <c r="G126" s="73"/>
      <c r="H126" s="73"/>
      <c r="I126" s="73"/>
      <c r="J126" s="73"/>
      <c r="K126" s="73"/>
      <c r="L126" s="74"/>
      <c r="M126" s="72"/>
      <c r="N126" s="73"/>
      <c r="O126" s="73"/>
      <c r="P126" s="73"/>
      <c r="Q126" s="73"/>
      <c r="R126" s="73"/>
      <c r="S126" s="75"/>
      <c r="T126" s="72"/>
      <c r="U126" s="73"/>
      <c r="V126" s="73"/>
      <c r="W126" s="73"/>
      <c r="X126" s="73"/>
      <c r="Y126" s="73"/>
      <c r="Z126" s="75"/>
      <c r="AA126" s="76"/>
      <c r="AB126" s="73"/>
      <c r="AC126" s="73"/>
      <c r="AD126" s="73"/>
      <c r="AE126" s="73"/>
      <c r="AF126" s="73"/>
      <c r="AG126" s="74"/>
      <c r="AH126" s="479"/>
      <c r="AI126" s="480"/>
      <c r="AJ126" s="524"/>
      <c r="AK126" s="267"/>
    </row>
    <row r="127" spans="2:37" hidden="1" x14ac:dyDescent="0.15">
      <c r="B127" s="587"/>
      <c r="C127" s="492"/>
      <c r="D127" s="476"/>
      <c r="E127" s="537"/>
      <c r="F127" s="77">
        <f t="shared" ref="F127:AG127" si="57">IF(F124="",0,IF($B124="",0,IF($B124="介護従事者",VLOOKUP(F124,$D$36:$AE$55,27,FALSE),IF($B124="管理者",0,IF($B124="計画作成（ｹｱﾏﾈ）",0,IF($B124="計画作成(ｹｱﾏﾈ以外)",0,IF($B124="看護師",0,VLOOKUP(F124,$D$36:$AE$55,27,FALSE))))))))</f>
        <v>0</v>
      </c>
      <c r="G127" s="78">
        <f t="shared" si="57"/>
        <v>0</v>
      </c>
      <c r="H127" s="78">
        <f t="shared" si="57"/>
        <v>0</v>
      </c>
      <c r="I127" s="78">
        <f t="shared" si="57"/>
        <v>0</v>
      </c>
      <c r="J127" s="78">
        <f t="shared" si="57"/>
        <v>0</v>
      </c>
      <c r="K127" s="78">
        <f t="shared" si="57"/>
        <v>0</v>
      </c>
      <c r="L127" s="79">
        <f t="shared" si="57"/>
        <v>0</v>
      </c>
      <c r="M127" s="77">
        <f t="shared" si="57"/>
        <v>0</v>
      </c>
      <c r="N127" s="78">
        <f t="shared" si="57"/>
        <v>0</v>
      </c>
      <c r="O127" s="78">
        <f t="shared" si="57"/>
        <v>0</v>
      </c>
      <c r="P127" s="78">
        <f t="shared" si="57"/>
        <v>0</v>
      </c>
      <c r="Q127" s="78">
        <f t="shared" si="57"/>
        <v>0</v>
      </c>
      <c r="R127" s="78">
        <f t="shared" si="57"/>
        <v>0</v>
      </c>
      <c r="S127" s="80">
        <f t="shared" si="57"/>
        <v>0</v>
      </c>
      <c r="T127" s="77">
        <f t="shared" si="57"/>
        <v>0</v>
      </c>
      <c r="U127" s="78">
        <f t="shared" si="57"/>
        <v>0</v>
      </c>
      <c r="V127" s="78">
        <f t="shared" si="57"/>
        <v>0</v>
      </c>
      <c r="W127" s="78">
        <f t="shared" si="57"/>
        <v>0</v>
      </c>
      <c r="X127" s="78">
        <f t="shared" si="57"/>
        <v>0</v>
      </c>
      <c r="Y127" s="78">
        <f t="shared" si="57"/>
        <v>0</v>
      </c>
      <c r="Z127" s="80">
        <f t="shared" si="57"/>
        <v>0</v>
      </c>
      <c r="AA127" s="81">
        <f t="shared" si="57"/>
        <v>0</v>
      </c>
      <c r="AB127" s="78">
        <f t="shared" si="57"/>
        <v>0</v>
      </c>
      <c r="AC127" s="78">
        <f t="shared" si="57"/>
        <v>0</v>
      </c>
      <c r="AD127" s="78">
        <f t="shared" si="57"/>
        <v>0</v>
      </c>
      <c r="AE127" s="78">
        <f t="shared" si="57"/>
        <v>0</v>
      </c>
      <c r="AF127" s="78">
        <f t="shared" si="57"/>
        <v>0</v>
      </c>
      <c r="AG127" s="79">
        <f t="shared" si="57"/>
        <v>0</v>
      </c>
      <c r="AH127" s="479"/>
      <c r="AI127" s="480"/>
      <c r="AJ127" s="524"/>
      <c r="AK127" s="267"/>
    </row>
    <row r="128" spans="2:37" hidden="1" x14ac:dyDescent="0.15">
      <c r="B128" s="589"/>
      <c r="C128" s="492"/>
      <c r="D128" s="476"/>
      <c r="E128" s="478"/>
      <c r="F128" s="72">
        <f t="shared" ref="F128:AG128" si="58">IF(F124="",0,VLOOKUP(F124,$D$36:$AD$55,22,FALSE))</f>
        <v>0</v>
      </c>
      <c r="G128" s="73">
        <f t="shared" si="58"/>
        <v>0</v>
      </c>
      <c r="H128" s="73">
        <f t="shared" si="58"/>
        <v>0</v>
      </c>
      <c r="I128" s="73">
        <f t="shared" si="58"/>
        <v>0</v>
      </c>
      <c r="J128" s="73">
        <f t="shared" si="58"/>
        <v>0</v>
      </c>
      <c r="K128" s="73">
        <f t="shared" si="58"/>
        <v>0</v>
      </c>
      <c r="L128" s="82">
        <f t="shared" si="58"/>
        <v>0</v>
      </c>
      <c r="M128" s="72">
        <f t="shared" si="58"/>
        <v>0</v>
      </c>
      <c r="N128" s="73">
        <f t="shared" si="58"/>
        <v>0</v>
      </c>
      <c r="O128" s="73">
        <f t="shared" si="58"/>
        <v>0</v>
      </c>
      <c r="P128" s="73">
        <f t="shared" si="58"/>
        <v>0</v>
      </c>
      <c r="Q128" s="73">
        <f t="shared" si="58"/>
        <v>0</v>
      </c>
      <c r="R128" s="73">
        <f t="shared" si="58"/>
        <v>0</v>
      </c>
      <c r="S128" s="83">
        <f t="shared" si="58"/>
        <v>0</v>
      </c>
      <c r="T128" s="72">
        <f t="shared" si="58"/>
        <v>0</v>
      </c>
      <c r="U128" s="73">
        <f t="shared" si="58"/>
        <v>0</v>
      </c>
      <c r="V128" s="73">
        <f t="shared" si="58"/>
        <v>0</v>
      </c>
      <c r="W128" s="73">
        <f t="shared" si="58"/>
        <v>0</v>
      </c>
      <c r="X128" s="73">
        <f t="shared" si="58"/>
        <v>0</v>
      </c>
      <c r="Y128" s="73">
        <f t="shared" si="58"/>
        <v>0</v>
      </c>
      <c r="Z128" s="83">
        <f t="shared" si="58"/>
        <v>0</v>
      </c>
      <c r="AA128" s="76">
        <f t="shared" si="58"/>
        <v>0</v>
      </c>
      <c r="AB128" s="73">
        <f t="shared" si="58"/>
        <v>0</v>
      </c>
      <c r="AC128" s="73">
        <f t="shared" si="58"/>
        <v>0</v>
      </c>
      <c r="AD128" s="73">
        <f t="shared" si="58"/>
        <v>0</v>
      </c>
      <c r="AE128" s="73">
        <f t="shared" si="58"/>
        <v>0</v>
      </c>
      <c r="AF128" s="73">
        <f t="shared" si="58"/>
        <v>0</v>
      </c>
      <c r="AG128" s="82">
        <f t="shared" si="58"/>
        <v>0</v>
      </c>
      <c r="AH128" s="479"/>
      <c r="AI128" s="480"/>
      <c r="AJ128" s="525"/>
      <c r="AK128" s="267"/>
    </row>
    <row r="129" spans="2:37" hidden="1" x14ac:dyDescent="0.15">
      <c r="B129" s="490" t="str">
        <f>""&amp;B26</f>
        <v/>
      </c>
      <c r="C129" s="492"/>
      <c r="D129" s="476"/>
      <c r="E129" s="477"/>
      <c r="F129" s="90" t="str">
        <f>""&amp;F26</f>
        <v/>
      </c>
      <c r="G129" s="91" t="str">
        <f t="shared" ref="G129:AG129" si="59">""&amp;G26</f>
        <v/>
      </c>
      <c r="H129" s="91" t="str">
        <f t="shared" si="59"/>
        <v/>
      </c>
      <c r="I129" s="91" t="str">
        <f t="shared" si="59"/>
        <v/>
      </c>
      <c r="J129" s="91" t="str">
        <f t="shared" si="59"/>
        <v/>
      </c>
      <c r="K129" s="91" t="str">
        <f t="shared" si="59"/>
        <v/>
      </c>
      <c r="L129" s="92" t="str">
        <f t="shared" si="59"/>
        <v/>
      </c>
      <c r="M129" s="90" t="str">
        <f t="shared" si="59"/>
        <v/>
      </c>
      <c r="N129" s="91" t="str">
        <f t="shared" si="59"/>
        <v/>
      </c>
      <c r="O129" s="91" t="str">
        <f t="shared" si="59"/>
        <v/>
      </c>
      <c r="P129" s="91" t="str">
        <f t="shared" si="59"/>
        <v/>
      </c>
      <c r="Q129" s="91" t="str">
        <f t="shared" si="59"/>
        <v/>
      </c>
      <c r="R129" s="91" t="str">
        <f t="shared" si="59"/>
        <v/>
      </c>
      <c r="S129" s="92" t="str">
        <f t="shared" si="59"/>
        <v/>
      </c>
      <c r="T129" s="90" t="str">
        <f t="shared" si="59"/>
        <v/>
      </c>
      <c r="U129" s="91" t="str">
        <f t="shared" si="59"/>
        <v/>
      </c>
      <c r="V129" s="91" t="str">
        <f t="shared" si="59"/>
        <v/>
      </c>
      <c r="W129" s="91" t="str">
        <f t="shared" si="59"/>
        <v/>
      </c>
      <c r="X129" s="91" t="str">
        <f t="shared" si="59"/>
        <v/>
      </c>
      <c r="Y129" s="91" t="str">
        <f t="shared" si="59"/>
        <v/>
      </c>
      <c r="Z129" s="92" t="str">
        <f t="shared" si="59"/>
        <v/>
      </c>
      <c r="AA129" s="90" t="str">
        <f t="shared" si="59"/>
        <v/>
      </c>
      <c r="AB129" s="91" t="str">
        <f t="shared" si="59"/>
        <v/>
      </c>
      <c r="AC129" s="91" t="str">
        <f t="shared" si="59"/>
        <v/>
      </c>
      <c r="AD129" s="91" t="str">
        <f t="shared" si="59"/>
        <v/>
      </c>
      <c r="AE129" s="91" t="str">
        <f t="shared" si="59"/>
        <v/>
      </c>
      <c r="AF129" s="91" t="str">
        <f t="shared" si="59"/>
        <v/>
      </c>
      <c r="AG129" s="92" t="str">
        <f t="shared" si="59"/>
        <v/>
      </c>
      <c r="AH129" s="479">
        <f>SUM(F133:AG133)</f>
        <v>0</v>
      </c>
      <c r="AI129" s="480">
        <f>ROUNDDOWN(AH129/4,1)</f>
        <v>0</v>
      </c>
      <c r="AJ129" s="523">
        <f>ROUNDDOWN(AI129/AJ$9,1)</f>
        <v>0</v>
      </c>
      <c r="AK129" s="267"/>
    </row>
    <row r="130" spans="2:37" hidden="1" x14ac:dyDescent="0.15">
      <c r="B130" s="587"/>
      <c r="C130" s="492"/>
      <c r="D130" s="476"/>
      <c r="E130" s="537"/>
      <c r="F130" s="72">
        <f t="shared" ref="F130:AG130" si="60">IF(F129="",0,IF($B129="",0,IF($B129="管理者",0,IF($B129="計画作成（ｹｱﾏﾈ）",0,IF($B129="計画作成(ｹｱﾏﾈ以外)",0,IF($B129="看護師",0,VLOOKUP(F129,$D$36:$AE$55,27,FALSE)))))))</f>
        <v>0</v>
      </c>
      <c r="G130" s="73">
        <f t="shared" si="60"/>
        <v>0</v>
      </c>
      <c r="H130" s="73">
        <f t="shared" si="60"/>
        <v>0</v>
      </c>
      <c r="I130" s="73">
        <f t="shared" si="60"/>
        <v>0</v>
      </c>
      <c r="J130" s="73">
        <f t="shared" si="60"/>
        <v>0</v>
      </c>
      <c r="K130" s="73">
        <f t="shared" si="60"/>
        <v>0</v>
      </c>
      <c r="L130" s="74">
        <f t="shared" si="60"/>
        <v>0</v>
      </c>
      <c r="M130" s="72">
        <f t="shared" si="60"/>
        <v>0</v>
      </c>
      <c r="N130" s="73">
        <f t="shared" si="60"/>
        <v>0</v>
      </c>
      <c r="O130" s="73">
        <f t="shared" si="60"/>
        <v>0</v>
      </c>
      <c r="P130" s="73">
        <f t="shared" si="60"/>
        <v>0</v>
      </c>
      <c r="Q130" s="73">
        <f t="shared" si="60"/>
        <v>0</v>
      </c>
      <c r="R130" s="73">
        <f t="shared" si="60"/>
        <v>0</v>
      </c>
      <c r="S130" s="75">
        <f t="shared" si="60"/>
        <v>0</v>
      </c>
      <c r="T130" s="72">
        <f t="shared" si="60"/>
        <v>0</v>
      </c>
      <c r="U130" s="73">
        <f t="shared" si="60"/>
        <v>0</v>
      </c>
      <c r="V130" s="73">
        <f t="shared" si="60"/>
        <v>0</v>
      </c>
      <c r="W130" s="73">
        <f t="shared" si="60"/>
        <v>0</v>
      </c>
      <c r="X130" s="73">
        <f t="shared" si="60"/>
        <v>0</v>
      </c>
      <c r="Y130" s="73">
        <f t="shared" si="60"/>
        <v>0</v>
      </c>
      <c r="Z130" s="75">
        <f t="shared" si="60"/>
        <v>0</v>
      </c>
      <c r="AA130" s="76">
        <f t="shared" si="60"/>
        <v>0</v>
      </c>
      <c r="AB130" s="73">
        <f t="shared" si="60"/>
        <v>0</v>
      </c>
      <c r="AC130" s="73">
        <f t="shared" si="60"/>
        <v>0</v>
      </c>
      <c r="AD130" s="73">
        <f t="shared" si="60"/>
        <v>0</v>
      </c>
      <c r="AE130" s="73">
        <f t="shared" si="60"/>
        <v>0</v>
      </c>
      <c r="AF130" s="73">
        <f t="shared" si="60"/>
        <v>0</v>
      </c>
      <c r="AG130" s="73">
        <f t="shared" si="60"/>
        <v>0</v>
      </c>
      <c r="AH130" s="479"/>
      <c r="AI130" s="480"/>
      <c r="AJ130" s="524"/>
      <c r="AK130" s="267"/>
    </row>
    <row r="131" spans="2:37" hidden="1" x14ac:dyDescent="0.15">
      <c r="B131" s="587"/>
      <c r="C131" s="492"/>
      <c r="D131" s="476"/>
      <c r="E131" s="537"/>
      <c r="F131" s="72"/>
      <c r="G131" s="73"/>
      <c r="H131" s="73"/>
      <c r="I131" s="73"/>
      <c r="J131" s="73"/>
      <c r="K131" s="73"/>
      <c r="L131" s="74"/>
      <c r="M131" s="72"/>
      <c r="N131" s="73"/>
      <c r="O131" s="73"/>
      <c r="P131" s="73"/>
      <c r="Q131" s="73"/>
      <c r="R131" s="73"/>
      <c r="S131" s="75"/>
      <c r="T131" s="72"/>
      <c r="U131" s="73"/>
      <c r="V131" s="73"/>
      <c r="W131" s="73"/>
      <c r="X131" s="73"/>
      <c r="Y131" s="73"/>
      <c r="Z131" s="75"/>
      <c r="AA131" s="76"/>
      <c r="AB131" s="73"/>
      <c r="AC131" s="73"/>
      <c r="AD131" s="73"/>
      <c r="AE131" s="73"/>
      <c r="AF131" s="73"/>
      <c r="AG131" s="74"/>
      <c r="AH131" s="479"/>
      <c r="AI131" s="480"/>
      <c r="AJ131" s="524"/>
      <c r="AK131" s="267"/>
    </row>
    <row r="132" spans="2:37" hidden="1" x14ac:dyDescent="0.15">
      <c r="B132" s="587"/>
      <c r="C132" s="492"/>
      <c r="D132" s="476"/>
      <c r="E132" s="537"/>
      <c r="F132" s="77">
        <f t="shared" ref="F132:AG132" si="61">IF(F129="",0,IF($B129="",0,IF($B129="介護従事者",VLOOKUP(F129,$D$36:$AE$55,27,FALSE),IF($B129="管理者",0,IF($B129="計画作成（ｹｱﾏﾈ）",0,IF($B129="計画作成(ｹｱﾏﾈ以外)",0,IF($B129="看護師",0,VLOOKUP(F129,$D$36:$AE$55,27,FALSE))))))))</f>
        <v>0</v>
      </c>
      <c r="G132" s="78">
        <f t="shared" si="61"/>
        <v>0</v>
      </c>
      <c r="H132" s="78">
        <f t="shared" si="61"/>
        <v>0</v>
      </c>
      <c r="I132" s="78">
        <f t="shared" si="61"/>
        <v>0</v>
      </c>
      <c r="J132" s="78">
        <f t="shared" si="61"/>
        <v>0</v>
      </c>
      <c r="K132" s="78">
        <f t="shared" si="61"/>
        <v>0</v>
      </c>
      <c r="L132" s="79">
        <f t="shared" si="61"/>
        <v>0</v>
      </c>
      <c r="M132" s="77">
        <f t="shared" si="61"/>
        <v>0</v>
      </c>
      <c r="N132" s="78">
        <f t="shared" si="61"/>
        <v>0</v>
      </c>
      <c r="O132" s="78">
        <f t="shared" si="61"/>
        <v>0</v>
      </c>
      <c r="P132" s="78">
        <f t="shared" si="61"/>
        <v>0</v>
      </c>
      <c r="Q132" s="78">
        <f t="shared" si="61"/>
        <v>0</v>
      </c>
      <c r="R132" s="78">
        <f t="shared" si="61"/>
        <v>0</v>
      </c>
      <c r="S132" s="80">
        <f t="shared" si="61"/>
        <v>0</v>
      </c>
      <c r="T132" s="77">
        <f t="shared" si="61"/>
        <v>0</v>
      </c>
      <c r="U132" s="78">
        <f t="shared" si="61"/>
        <v>0</v>
      </c>
      <c r="V132" s="78">
        <f t="shared" si="61"/>
        <v>0</v>
      </c>
      <c r="W132" s="78">
        <f t="shared" si="61"/>
        <v>0</v>
      </c>
      <c r="X132" s="78">
        <f t="shared" si="61"/>
        <v>0</v>
      </c>
      <c r="Y132" s="78">
        <f t="shared" si="61"/>
        <v>0</v>
      </c>
      <c r="Z132" s="80">
        <f t="shared" si="61"/>
        <v>0</v>
      </c>
      <c r="AA132" s="81">
        <f t="shared" si="61"/>
        <v>0</v>
      </c>
      <c r="AB132" s="78">
        <f t="shared" si="61"/>
        <v>0</v>
      </c>
      <c r="AC132" s="78">
        <f t="shared" si="61"/>
        <v>0</v>
      </c>
      <c r="AD132" s="78">
        <f t="shared" si="61"/>
        <v>0</v>
      </c>
      <c r="AE132" s="78">
        <f t="shared" si="61"/>
        <v>0</v>
      </c>
      <c r="AF132" s="78">
        <f t="shared" si="61"/>
        <v>0</v>
      </c>
      <c r="AG132" s="79">
        <f t="shared" si="61"/>
        <v>0</v>
      </c>
      <c r="AH132" s="479"/>
      <c r="AI132" s="480"/>
      <c r="AJ132" s="524"/>
      <c r="AK132" s="267"/>
    </row>
    <row r="133" spans="2:37" hidden="1" x14ac:dyDescent="0.15">
      <c r="B133" s="589"/>
      <c r="C133" s="492"/>
      <c r="D133" s="476"/>
      <c r="E133" s="478"/>
      <c r="F133" s="72">
        <f t="shared" ref="F133:AG133" si="62">IF(F129="",0,VLOOKUP(F129,$D$36:$AD$55,22,FALSE))</f>
        <v>0</v>
      </c>
      <c r="G133" s="73">
        <f t="shared" si="62"/>
        <v>0</v>
      </c>
      <c r="H133" s="73">
        <f t="shared" si="62"/>
        <v>0</v>
      </c>
      <c r="I133" s="73">
        <f t="shared" si="62"/>
        <v>0</v>
      </c>
      <c r="J133" s="73">
        <f t="shared" si="62"/>
        <v>0</v>
      </c>
      <c r="K133" s="73">
        <f t="shared" si="62"/>
        <v>0</v>
      </c>
      <c r="L133" s="82">
        <f t="shared" si="62"/>
        <v>0</v>
      </c>
      <c r="M133" s="72">
        <f t="shared" si="62"/>
        <v>0</v>
      </c>
      <c r="N133" s="73">
        <f t="shared" si="62"/>
        <v>0</v>
      </c>
      <c r="O133" s="73">
        <f t="shared" si="62"/>
        <v>0</v>
      </c>
      <c r="P133" s="73">
        <f t="shared" si="62"/>
        <v>0</v>
      </c>
      <c r="Q133" s="73">
        <f t="shared" si="62"/>
        <v>0</v>
      </c>
      <c r="R133" s="73">
        <f t="shared" si="62"/>
        <v>0</v>
      </c>
      <c r="S133" s="83">
        <f t="shared" si="62"/>
        <v>0</v>
      </c>
      <c r="T133" s="72">
        <f t="shared" si="62"/>
        <v>0</v>
      </c>
      <c r="U133" s="73">
        <f t="shared" si="62"/>
        <v>0</v>
      </c>
      <c r="V133" s="73">
        <f t="shared" si="62"/>
        <v>0</v>
      </c>
      <c r="W133" s="73">
        <f t="shared" si="62"/>
        <v>0</v>
      </c>
      <c r="X133" s="73">
        <f t="shared" si="62"/>
        <v>0</v>
      </c>
      <c r="Y133" s="73">
        <f t="shared" si="62"/>
        <v>0</v>
      </c>
      <c r="Z133" s="83">
        <f t="shared" si="62"/>
        <v>0</v>
      </c>
      <c r="AA133" s="76">
        <f t="shared" si="62"/>
        <v>0</v>
      </c>
      <c r="AB133" s="73">
        <f t="shared" si="62"/>
        <v>0</v>
      </c>
      <c r="AC133" s="73">
        <f t="shared" si="62"/>
        <v>0</v>
      </c>
      <c r="AD133" s="73">
        <f t="shared" si="62"/>
        <v>0</v>
      </c>
      <c r="AE133" s="73">
        <f t="shared" si="62"/>
        <v>0</v>
      </c>
      <c r="AF133" s="73">
        <f t="shared" si="62"/>
        <v>0</v>
      </c>
      <c r="AG133" s="82">
        <f t="shared" si="62"/>
        <v>0</v>
      </c>
      <c r="AH133" s="479"/>
      <c r="AI133" s="480"/>
      <c r="AJ133" s="525"/>
      <c r="AK133" s="267"/>
    </row>
    <row r="134" spans="2:37" hidden="1" x14ac:dyDescent="0.15">
      <c r="B134" s="490" t="str">
        <f>""&amp;B27</f>
        <v/>
      </c>
      <c r="C134" s="492"/>
      <c r="D134" s="476"/>
      <c r="E134" s="477"/>
      <c r="F134" s="90" t="str">
        <f>""&amp;F27</f>
        <v/>
      </c>
      <c r="G134" s="91" t="str">
        <f t="shared" ref="G134:AG134" si="63">""&amp;G27</f>
        <v/>
      </c>
      <c r="H134" s="91" t="str">
        <f t="shared" si="63"/>
        <v/>
      </c>
      <c r="I134" s="91" t="str">
        <f t="shared" si="63"/>
        <v/>
      </c>
      <c r="J134" s="91" t="str">
        <f t="shared" si="63"/>
        <v/>
      </c>
      <c r="K134" s="91" t="str">
        <f t="shared" si="63"/>
        <v/>
      </c>
      <c r="L134" s="92" t="str">
        <f t="shared" si="63"/>
        <v/>
      </c>
      <c r="M134" s="90" t="str">
        <f t="shared" si="63"/>
        <v/>
      </c>
      <c r="N134" s="91" t="str">
        <f t="shared" si="63"/>
        <v/>
      </c>
      <c r="O134" s="91" t="str">
        <f t="shared" si="63"/>
        <v/>
      </c>
      <c r="P134" s="91" t="str">
        <f t="shared" si="63"/>
        <v/>
      </c>
      <c r="Q134" s="91" t="str">
        <f t="shared" si="63"/>
        <v/>
      </c>
      <c r="R134" s="91" t="str">
        <f t="shared" si="63"/>
        <v/>
      </c>
      <c r="S134" s="92" t="str">
        <f t="shared" si="63"/>
        <v/>
      </c>
      <c r="T134" s="90" t="str">
        <f t="shared" si="63"/>
        <v/>
      </c>
      <c r="U134" s="91" t="str">
        <f t="shared" si="63"/>
        <v/>
      </c>
      <c r="V134" s="91" t="str">
        <f t="shared" si="63"/>
        <v/>
      </c>
      <c r="W134" s="91" t="str">
        <f t="shared" si="63"/>
        <v/>
      </c>
      <c r="X134" s="91" t="str">
        <f t="shared" si="63"/>
        <v/>
      </c>
      <c r="Y134" s="91" t="str">
        <f t="shared" si="63"/>
        <v/>
      </c>
      <c r="Z134" s="92" t="str">
        <f t="shared" si="63"/>
        <v/>
      </c>
      <c r="AA134" s="90" t="str">
        <f t="shared" si="63"/>
        <v/>
      </c>
      <c r="AB134" s="91" t="str">
        <f t="shared" si="63"/>
        <v/>
      </c>
      <c r="AC134" s="91" t="str">
        <f t="shared" si="63"/>
        <v/>
      </c>
      <c r="AD134" s="91" t="str">
        <f t="shared" si="63"/>
        <v/>
      </c>
      <c r="AE134" s="91" t="str">
        <f t="shared" si="63"/>
        <v/>
      </c>
      <c r="AF134" s="91" t="str">
        <f t="shared" si="63"/>
        <v/>
      </c>
      <c r="AG134" s="92" t="str">
        <f t="shared" si="63"/>
        <v/>
      </c>
      <c r="AH134" s="479">
        <f>SUM(F138:AG138)</f>
        <v>0</v>
      </c>
      <c r="AI134" s="480">
        <f>ROUNDDOWN(AH134/4,1)</f>
        <v>0</v>
      </c>
      <c r="AJ134" s="523">
        <f>ROUNDDOWN(AI134/AJ$9,1)</f>
        <v>0</v>
      </c>
      <c r="AK134" s="267"/>
    </row>
    <row r="135" spans="2:37" hidden="1" x14ac:dyDescent="0.15">
      <c r="B135" s="587"/>
      <c r="C135" s="492"/>
      <c r="D135" s="476"/>
      <c r="E135" s="537"/>
      <c r="F135" s="72">
        <f t="shared" ref="F135:AG135" si="64">IF(F134="",0,IF($B134="",0,IF($B134="管理者",0,IF($B134="計画作成（ｹｱﾏﾈ）",0,IF($B134="計画作成(ｹｱﾏﾈ以外)",0,IF($B134="看護師",0,VLOOKUP(F134,$D$36:$AE$55,27,FALSE)))))))</f>
        <v>0</v>
      </c>
      <c r="G135" s="73">
        <f t="shared" si="64"/>
        <v>0</v>
      </c>
      <c r="H135" s="73">
        <f t="shared" si="64"/>
        <v>0</v>
      </c>
      <c r="I135" s="73">
        <f t="shared" si="64"/>
        <v>0</v>
      </c>
      <c r="J135" s="73">
        <f t="shared" si="64"/>
        <v>0</v>
      </c>
      <c r="K135" s="73">
        <f t="shared" si="64"/>
        <v>0</v>
      </c>
      <c r="L135" s="74">
        <f t="shared" si="64"/>
        <v>0</v>
      </c>
      <c r="M135" s="72">
        <f t="shared" si="64"/>
        <v>0</v>
      </c>
      <c r="N135" s="73">
        <f t="shared" si="64"/>
        <v>0</v>
      </c>
      <c r="O135" s="73">
        <f t="shared" si="64"/>
        <v>0</v>
      </c>
      <c r="P135" s="73">
        <f t="shared" si="64"/>
        <v>0</v>
      </c>
      <c r="Q135" s="73">
        <f t="shared" si="64"/>
        <v>0</v>
      </c>
      <c r="R135" s="73">
        <f t="shared" si="64"/>
        <v>0</v>
      </c>
      <c r="S135" s="75">
        <f t="shared" si="64"/>
        <v>0</v>
      </c>
      <c r="T135" s="72">
        <f t="shared" si="64"/>
        <v>0</v>
      </c>
      <c r="U135" s="73">
        <f t="shared" si="64"/>
        <v>0</v>
      </c>
      <c r="V135" s="73">
        <f t="shared" si="64"/>
        <v>0</v>
      </c>
      <c r="W135" s="73">
        <f t="shared" si="64"/>
        <v>0</v>
      </c>
      <c r="X135" s="73">
        <f t="shared" si="64"/>
        <v>0</v>
      </c>
      <c r="Y135" s="73">
        <f t="shared" si="64"/>
        <v>0</v>
      </c>
      <c r="Z135" s="75">
        <f t="shared" si="64"/>
        <v>0</v>
      </c>
      <c r="AA135" s="76">
        <f t="shared" si="64"/>
        <v>0</v>
      </c>
      <c r="AB135" s="73">
        <f t="shared" si="64"/>
        <v>0</v>
      </c>
      <c r="AC135" s="73">
        <f t="shared" si="64"/>
        <v>0</v>
      </c>
      <c r="AD135" s="73">
        <f t="shared" si="64"/>
        <v>0</v>
      </c>
      <c r="AE135" s="73">
        <f t="shared" si="64"/>
        <v>0</v>
      </c>
      <c r="AF135" s="73">
        <f t="shared" si="64"/>
        <v>0</v>
      </c>
      <c r="AG135" s="73">
        <f t="shared" si="64"/>
        <v>0</v>
      </c>
      <c r="AH135" s="479"/>
      <c r="AI135" s="480"/>
      <c r="AJ135" s="524"/>
      <c r="AK135" s="267"/>
    </row>
    <row r="136" spans="2:37" hidden="1" x14ac:dyDescent="0.15">
      <c r="B136" s="587"/>
      <c r="C136" s="492"/>
      <c r="D136" s="476"/>
      <c r="E136" s="537"/>
      <c r="F136" s="72"/>
      <c r="G136" s="73"/>
      <c r="H136" s="73"/>
      <c r="I136" s="73"/>
      <c r="J136" s="73"/>
      <c r="K136" s="73"/>
      <c r="L136" s="74"/>
      <c r="M136" s="72"/>
      <c r="N136" s="73"/>
      <c r="O136" s="73"/>
      <c r="P136" s="73"/>
      <c r="Q136" s="73"/>
      <c r="R136" s="73"/>
      <c r="S136" s="75"/>
      <c r="T136" s="72"/>
      <c r="U136" s="73"/>
      <c r="V136" s="73"/>
      <c r="W136" s="73"/>
      <c r="X136" s="73"/>
      <c r="Y136" s="73"/>
      <c r="Z136" s="75"/>
      <c r="AA136" s="76"/>
      <c r="AB136" s="73"/>
      <c r="AC136" s="73"/>
      <c r="AD136" s="73"/>
      <c r="AE136" s="73"/>
      <c r="AF136" s="73"/>
      <c r="AG136" s="74"/>
      <c r="AH136" s="479"/>
      <c r="AI136" s="480"/>
      <c r="AJ136" s="524"/>
      <c r="AK136" s="267"/>
    </row>
    <row r="137" spans="2:37" hidden="1" x14ac:dyDescent="0.15">
      <c r="B137" s="587"/>
      <c r="C137" s="492"/>
      <c r="D137" s="476"/>
      <c r="E137" s="537"/>
      <c r="F137" s="77">
        <f t="shared" ref="F137:AG137" si="65">IF(F134="",0,IF($B134="",0,IF($B134="介護従事者",VLOOKUP(F134,$D$36:$AE$55,27,FALSE),IF($B134="管理者",0,IF($B134="計画作成（ｹｱﾏﾈ）",0,IF($B134="計画作成(ｹｱﾏﾈ以外)",0,IF($B134="看護師",0,VLOOKUP(F134,$D$36:$AE$55,27,FALSE))))))))</f>
        <v>0</v>
      </c>
      <c r="G137" s="78">
        <f t="shared" si="65"/>
        <v>0</v>
      </c>
      <c r="H137" s="78">
        <f t="shared" si="65"/>
        <v>0</v>
      </c>
      <c r="I137" s="78">
        <f t="shared" si="65"/>
        <v>0</v>
      </c>
      <c r="J137" s="78">
        <f t="shared" si="65"/>
        <v>0</v>
      </c>
      <c r="K137" s="78">
        <f t="shared" si="65"/>
        <v>0</v>
      </c>
      <c r="L137" s="79">
        <f t="shared" si="65"/>
        <v>0</v>
      </c>
      <c r="M137" s="77">
        <f t="shared" si="65"/>
        <v>0</v>
      </c>
      <c r="N137" s="78">
        <f t="shared" si="65"/>
        <v>0</v>
      </c>
      <c r="O137" s="78">
        <f t="shared" si="65"/>
        <v>0</v>
      </c>
      <c r="P137" s="78">
        <f t="shared" si="65"/>
        <v>0</v>
      </c>
      <c r="Q137" s="78">
        <f t="shared" si="65"/>
        <v>0</v>
      </c>
      <c r="R137" s="78">
        <f t="shared" si="65"/>
        <v>0</v>
      </c>
      <c r="S137" s="80">
        <f t="shared" si="65"/>
        <v>0</v>
      </c>
      <c r="T137" s="77">
        <f t="shared" si="65"/>
        <v>0</v>
      </c>
      <c r="U137" s="78">
        <f t="shared" si="65"/>
        <v>0</v>
      </c>
      <c r="V137" s="78">
        <f t="shared" si="65"/>
        <v>0</v>
      </c>
      <c r="W137" s="78">
        <f t="shared" si="65"/>
        <v>0</v>
      </c>
      <c r="X137" s="78">
        <f t="shared" si="65"/>
        <v>0</v>
      </c>
      <c r="Y137" s="78">
        <f t="shared" si="65"/>
        <v>0</v>
      </c>
      <c r="Z137" s="80">
        <f t="shared" si="65"/>
        <v>0</v>
      </c>
      <c r="AA137" s="81">
        <f t="shared" si="65"/>
        <v>0</v>
      </c>
      <c r="AB137" s="78">
        <f t="shared" si="65"/>
        <v>0</v>
      </c>
      <c r="AC137" s="78">
        <f t="shared" si="65"/>
        <v>0</v>
      </c>
      <c r="AD137" s="78">
        <f t="shared" si="65"/>
        <v>0</v>
      </c>
      <c r="AE137" s="78">
        <f t="shared" si="65"/>
        <v>0</v>
      </c>
      <c r="AF137" s="78">
        <f t="shared" si="65"/>
        <v>0</v>
      </c>
      <c r="AG137" s="79">
        <f t="shared" si="65"/>
        <v>0</v>
      </c>
      <c r="AH137" s="479"/>
      <c r="AI137" s="480"/>
      <c r="AJ137" s="524"/>
      <c r="AK137" s="267"/>
    </row>
    <row r="138" spans="2:37" hidden="1" x14ac:dyDescent="0.15">
      <c r="B138" s="589"/>
      <c r="C138" s="492"/>
      <c r="D138" s="476"/>
      <c r="E138" s="478"/>
      <c r="F138" s="72">
        <f t="shared" ref="F138:AG138" si="66">IF(F134="",0,VLOOKUP(F134,$D$36:$AD$55,22,FALSE))</f>
        <v>0</v>
      </c>
      <c r="G138" s="73">
        <f t="shared" si="66"/>
        <v>0</v>
      </c>
      <c r="H138" s="73">
        <f t="shared" si="66"/>
        <v>0</v>
      </c>
      <c r="I138" s="73">
        <f t="shared" si="66"/>
        <v>0</v>
      </c>
      <c r="J138" s="73">
        <f t="shared" si="66"/>
        <v>0</v>
      </c>
      <c r="K138" s="73">
        <f t="shared" si="66"/>
        <v>0</v>
      </c>
      <c r="L138" s="82">
        <f t="shared" si="66"/>
        <v>0</v>
      </c>
      <c r="M138" s="72">
        <f t="shared" si="66"/>
        <v>0</v>
      </c>
      <c r="N138" s="73">
        <f t="shared" si="66"/>
        <v>0</v>
      </c>
      <c r="O138" s="73">
        <f t="shared" si="66"/>
        <v>0</v>
      </c>
      <c r="P138" s="73">
        <f t="shared" si="66"/>
        <v>0</v>
      </c>
      <c r="Q138" s="73">
        <f t="shared" si="66"/>
        <v>0</v>
      </c>
      <c r="R138" s="73">
        <f t="shared" si="66"/>
        <v>0</v>
      </c>
      <c r="S138" s="83">
        <f t="shared" si="66"/>
        <v>0</v>
      </c>
      <c r="T138" s="72">
        <f t="shared" si="66"/>
        <v>0</v>
      </c>
      <c r="U138" s="73">
        <f t="shared" si="66"/>
        <v>0</v>
      </c>
      <c r="V138" s="73">
        <f t="shared" si="66"/>
        <v>0</v>
      </c>
      <c r="W138" s="73">
        <f t="shared" si="66"/>
        <v>0</v>
      </c>
      <c r="X138" s="73">
        <f t="shared" si="66"/>
        <v>0</v>
      </c>
      <c r="Y138" s="73">
        <f t="shared" si="66"/>
        <v>0</v>
      </c>
      <c r="Z138" s="83">
        <f t="shared" si="66"/>
        <v>0</v>
      </c>
      <c r="AA138" s="76">
        <f t="shared" si="66"/>
        <v>0</v>
      </c>
      <c r="AB138" s="73">
        <f t="shared" si="66"/>
        <v>0</v>
      </c>
      <c r="AC138" s="73">
        <f t="shared" si="66"/>
        <v>0</v>
      </c>
      <c r="AD138" s="73">
        <f t="shared" si="66"/>
        <v>0</v>
      </c>
      <c r="AE138" s="73">
        <f t="shared" si="66"/>
        <v>0</v>
      </c>
      <c r="AF138" s="73">
        <f t="shared" si="66"/>
        <v>0</v>
      </c>
      <c r="AG138" s="82">
        <f t="shared" si="66"/>
        <v>0</v>
      </c>
      <c r="AH138" s="479"/>
      <c r="AI138" s="480"/>
      <c r="AJ138" s="525"/>
      <c r="AK138" s="267"/>
    </row>
    <row r="139" spans="2:37" hidden="1" x14ac:dyDescent="0.15">
      <c r="B139" s="490" t="str">
        <f>""&amp;B28</f>
        <v/>
      </c>
      <c r="C139" s="492"/>
      <c r="D139" s="476"/>
      <c r="E139" s="477"/>
      <c r="F139" s="90" t="str">
        <f>""&amp;F28</f>
        <v/>
      </c>
      <c r="G139" s="91" t="str">
        <f t="shared" ref="G139:AG139" si="67">""&amp;G28</f>
        <v/>
      </c>
      <c r="H139" s="91" t="str">
        <f t="shared" si="67"/>
        <v/>
      </c>
      <c r="I139" s="91" t="str">
        <f t="shared" si="67"/>
        <v/>
      </c>
      <c r="J139" s="91" t="str">
        <f t="shared" si="67"/>
        <v/>
      </c>
      <c r="K139" s="91" t="str">
        <f t="shared" si="67"/>
        <v/>
      </c>
      <c r="L139" s="92" t="str">
        <f t="shared" si="67"/>
        <v/>
      </c>
      <c r="M139" s="90" t="str">
        <f t="shared" si="67"/>
        <v/>
      </c>
      <c r="N139" s="91" t="str">
        <f t="shared" si="67"/>
        <v/>
      </c>
      <c r="O139" s="91" t="str">
        <f t="shared" si="67"/>
        <v/>
      </c>
      <c r="P139" s="91" t="str">
        <f t="shared" si="67"/>
        <v/>
      </c>
      <c r="Q139" s="91" t="str">
        <f t="shared" si="67"/>
        <v/>
      </c>
      <c r="R139" s="91" t="str">
        <f t="shared" si="67"/>
        <v/>
      </c>
      <c r="S139" s="92" t="str">
        <f t="shared" si="67"/>
        <v/>
      </c>
      <c r="T139" s="90" t="str">
        <f t="shared" si="67"/>
        <v/>
      </c>
      <c r="U139" s="91" t="str">
        <f t="shared" si="67"/>
        <v/>
      </c>
      <c r="V139" s="91" t="str">
        <f t="shared" si="67"/>
        <v/>
      </c>
      <c r="W139" s="91" t="str">
        <f t="shared" si="67"/>
        <v/>
      </c>
      <c r="X139" s="91" t="str">
        <f t="shared" si="67"/>
        <v/>
      </c>
      <c r="Y139" s="91" t="str">
        <f t="shared" si="67"/>
        <v/>
      </c>
      <c r="Z139" s="92" t="str">
        <f t="shared" si="67"/>
        <v/>
      </c>
      <c r="AA139" s="90" t="str">
        <f t="shared" si="67"/>
        <v/>
      </c>
      <c r="AB139" s="91" t="str">
        <f t="shared" si="67"/>
        <v/>
      </c>
      <c r="AC139" s="91" t="str">
        <f t="shared" si="67"/>
        <v/>
      </c>
      <c r="AD139" s="91" t="str">
        <f t="shared" si="67"/>
        <v/>
      </c>
      <c r="AE139" s="91" t="str">
        <f t="shared" si="67"/>
        <v/>
      </c>
      <c r="AF139" s="91" t="str">
        <f t="shared" si="67"/>
        <v/>
      </c>
      <c r="AG139" s="92" t="str">
        <f t="shared" si="67"/>
        <v/>
      </c>
      <c r="AH139" s="479">
        <f>SUM(F143:AG143)</f>
        <v>0</v>
      </c>
      <c r="AI139" s="480">
        <f>ROUNDDOWN(AH139/4,1)</f>
        <v>0</v>
      </c>
      <c r="AJ139" s="523">
        <f>ROUNDDOWN(AI139/AJ$9,1)</f>
        <v>0</v>
      </c>
      <c r="AK139" s="267"/>
    </row>
    <row r="140" spans="2:37" hidden="1" x14ac:dyDescent="0.15">
      <c r="B140" s="587"/>
      <c r="C140" s="492"/>
      <c r="D140" s="476"/>
      <c r="E140" s="537"/>
      <c r="F140" s="72">
        <f t="shared" ref="F140:AG140" si="68">IF(F139="",0,IF($B139="",0,IF($B139="管理者",0,IF($B139="計画作成（ｹｱﾏﾈ）",0,IF($B139="計画作成(ｹｱﾏﾈ以外)",0,IF($B139="看護師",0,VLOOKUP(F139,$D$36:$AE$55,27,FALSE)))))))</f>
        <v>0</v>
      </c>
      <c r="G140" s="73">
        <f t="shared" si="68"/>
        <v>0</v>
      </c>
      <c r="H140" s="73">
        <f t="shared" si="68"/>
        <v>0</v>
      </c>
      <c r="I140" s="73">
        <f t="shared" si="68"/>
        <v>0</v>
      </c>
      <c r="J140" s="73">
        <f t="shared" si="68"/>
        <v>0</v>
      </c>
      <c r="K140" s="73">
        <f t="shared" si="68"/>
        <v>0</v>
      </c>
      <c r="L140" s="74">
        <f t="shared" si="68"/>
        <v>0</v>
      </c>
      <c r="M140" s="72">
        <f t="shared" si="68"/>
        <v>0</v>
      </c>
      <c r="N140" s="73">
        <f t="shared" si="68"/>
        <v>0</v>
      </c>
      <c r="O140" s="73">
        <f t="shared" si="68"/>
        <v>0</v>
      </c>
      <c r="P140" s="73">
        <f t="shared" si="68"/>
        <v>0</v>
      </c>
      <c r="Q140" s="73">
        <f t="shared" si="68"/>
        <v>0</v>
      </c>
      <c r="R140" s="73">
        <f t="shared" si="68"/>
        <v>0</v>
      </c>
      <c r="S140" s="75">
        <f t="shared" si="68"/>
        <v>0</v>
      </c>
      <c r="T140" s="72">
        <f t="shared" si="68"/>
        <v>0</v>
      </c>
      <c r="U140" s="73">
        <f t="shared" si="68"/>
        <v>0</v>
      </c>
      <c r="V140" s="73">
        <f t="shared" si="68"/>
        <v>0</v>
      </c>
      <c r="W140" s="73">
        <f t="shared" si="68"/>
        <v>0</v>
      </c>
      <c r="X140" s="73">
        <f t="shared" si="68"/>
        <v>0</v>
      </c>
      <c r="Y140" s="73">
        <f t="shared" si="68"/>
        <v>0</v>
      </c>
      <c r="Z140" s="75">
        <f t="shared" si="68"/>
        <v>0</v>
      </c>
      <c r="AA140" s="76">
        <f t="shared" si="68"/>
        <v>0</v>
      </c>
      <c r="AB140" s="73">
        <f t="shared" si="68"/>
        <v>0</v>
      </c>
      <c r="AC140" s="73">
        <f t="shared" si="68"/>
        <v>0</v>
      </c>
      <c r="AD140" s="73">
        <f t="shared" si="68"/>
        <v>0</v>
      </c>
      <c r="AE140" s="73">
        <f t="shared" si="68"/>
        <v>0</v>
      </c>
      <c r="AF140" s="73">
        <f t="shared" si="68"/>
        <v>0</v>
      </c>
      <c r="AG140" s="73">
        <f t="shared" si="68"/>
        <v>0</v>
      </c>
      <c r="AH140" s="479"/>
      <c r="AI140" s="480"/>
      <c r="AJ140" s="524"/>
      <c r="AK140" s="267"/>
    </row>
    <row r="141" spans="2:37" hidden="1" x14ac:dyDescent="0.15">
      <c r="B141" s="587"/>
      <c r="C141" s="492"/>
      <c r="D141" s="476"/>
      <c r="E141" s="537"/>
      <c r="F141" s="72"/>
      <c r="G141" s="73"/>
      <c r="H141" s="73"/>
      <c r="I141" s="73"/>
      <c r="J141" s="73"/>
      <c r="K141" s="73"/>
      <c r="L141" s="74"/>
      <c r="M141" s="72"/>
      <c r="N141" s="73"/>
      <c r="O141" s="73"/>
      <c r="P141" s="73"/>
      <c r="Q141" s="73"/>
      <c r="R141" s="73"/>
      <c r="S141" s="75"/>
      <c r="T141" s="72"/>
      <c r="U141" s="73"/>
      <c r="V141" s="73"/>
      <c r="W141" s="73"/>
      <c r="X141" s="73"/>
      <c r="Y141" s="73"/>
      <c r="Z141" s="75"/>
      <c r="AA141" s="76"/>
      <c r="AB141" s="73"/>
      <c r="AC141" s="73"/>
      <c r="AD141" s="73"/>
      <c r="AE141" s="73"/>
      <c r="AF141" s="73"/>
      <c r="AG141" s="74"/>
      <c r="AH141" s="479"/>
      <c r="AI141" s="480"/>
      <c r="AJ141" s="524"/>
      <c r="AK141" s="267"/>
    </row>
    <row r="142" spans="2:37" hidden="1" x14ac:dyDescent="0.15">
      <c r="B142" s="587"/>
      <c r="C142" s="492"/>
      <c r="D142" s="476"/>
      <c r="E142" s="537"/>
      <c r="F142" s="77">
        <f t="shared" ref="F142:AG142" si="69">IF(F139="",0,IF($B139="",0,IF($B139="介護従事者",VLOOKUP(F139,$D$36:$AE$55,27,FALSE),IF($B139="管理者",0,IF($B139="計画作成（ｹｱﾏﾈ）",0,IF($B139="計画作成(ｹｱﾏﾈ以外)",0,IF($B139="看護師",0,VLOOKUP(F139,$D$36:$AE$55,27,FALSE))))))))</f>
        <v>0</v>
      </c>
      <c r="G142" s="78">
        <f t="shared" si="69"/>
        <v>0</v>
      </c>
      <c r="H142" s="78">
        <f t="shared" si="69"/>
        <v>0</v>
      </c>
      <c r="I142" s="78">
        <f t="shared" si="69"/>
        <v>0</v>
      </c>
      <c r="J142" s="78">
        <f t="shared" si="69"/>
        <v>0</v>
      </c>
      <c r="K142" s="78">
        <f t="shared" si="69"/>
        <v>0</v>
      </c>
      <c r="L142" s="79">
        <f t="shared" si="69"/>
        <v>0</v>
      </c>
      <c r="M142" s="77">
        <f t="shared" si="69"/>
        <v>0</v>
      </c>
      <c r="N142" s="78">
        <f t="shared" si="69"/>
        <v>0</v>
      </c>
      <c r="O142" s="78">
        <f t="shared" si="69"/>
        <v>0</v>
      </c>
      <c r="P142" s="78">
        <f t="shared" si="69"/>
        <v>0</v>
      </c>
      <c r="Q142" s="78">
        <f t="shared" si="69"/>
        <v>0</v>
      </c>
      <c r="R142" s="78">
        <f t="shared" si="69"/>
        <v>0</v>
      </c>
      <c r="S142" s="80">
        <f t="shared" si="69"/>
        <v>0</v>
      </c>
      <c r="T142" s="77">
        <f t="shared" si="69"/>
        <v>0</v>
      </c>
      <c r="U142" s="78">
        <f t="shared" si="69"/>
        <v>0</v>
      </c>
      <c r="V142" s="78">
        <f t="shared" si="69"/>
        <v>0</v>
      </c>
      <c r="W142" s="78">
        <f t="shared" si="69"/>
        <v>0</v>
      </c>
      <c r="X142" s="78">
        <f t="shared" si="69"/>
        <v>0</v>
      </c>
      <c r="Y142" s="78">
        <f t="shared" si="69"/>
        <v>0</v>
      </c>
      <c r="Z142" s="80">
        <f t="shared" si="69"/>
        <v>0</v>
      </c>
      <c r="AA142" s="81">
        <f t="shared" si="69"/>
        <v>0</v>
      </c>
      <c r="AB142" s="78">
        <f t="shared" si="69"/>
        <v>0</v>
      </c>
      <c r="AC142" s="78">
        <f t="shared" si="69"/>
        <v>0</v>
      </c>
      <c r="AD142" s="78">
        <f t="shared" si="69"/>
        <v>0</v>
      </c>
      <c r="AE142" s="78">
        <f t="shared" si="69"/>
        <v>0</v>
      </c>
      <c r="AF142" s="78">
        <f t="shared" si="69"/>
        <v>0</v>
      </c>
      <c r="AG142" s="79">
        <f t="shared" si="69"/>
        <v>0</v>
      </c>
      <c r="AH142" s="479"/>
      <c r="AI142" s="480"/>
      <c r="AJ142" s="524"/>
      <c r="AK142" s="267"/>
    </row>
    <row r="143" spans="2:37" hidden="1" x14ac:dyDescent="0.15">
      <c r="B143" s="589"/>
      <c r="C143" s="492"/>
      <c r="D143" s="476"/>
      <c r="E143" s="478"/>
      <c r="F143" s="72">
        <f t="shared" ref="F143:AG143" si="70">IF(F139="",0,VLOOKUP(F139,$D$36:$AD$55,22,FALSE))</f>
        <v>0</v>
      </c>
      <c r="G143" s="73">
        <f t="shared" si="70"/>
        <v>0</v>
      </c>
      <c r="H143" s="73">
        <f t="shared" si="70"/>
        <v>0</v>
      </c>
      <c r="I143" s="73">
        <f t="shared" si="70"/>
        <v>0</v>
      </c>
      <c r="J143" s="73">
        <f t="shared" si="70"/>
        <v>0</v>
      </c>
      <c r="K143" s="73">
        <f t="shared" si="70"/>
        <v>0</v>
      </c>
      <c r="L143" s="82">
        <f t="shared" si="70"/>
        <v>0</v>
      </c>
      <c r="M143" s="72">
        <f t="shared" si="70"/>
        <v>0</v>
      </c>
      <c r="N143" s="73">
        <f t="shared" si="70"/>
        <v>0</v>
      </c>
      <c r="O143" s="73">
        <f t="shared" si="70"/>
        <v>0</v>
      </c>
      <c r="P143" s="73">
        <f t="shared" si="70"/>
        <v>0</v>
      </c>
      <c r="Q143" s="73">
        <f t="shared" si="70"/>
        <v>0</v>
      </c>
      <c r="R143" s="73">
        <f t="shared" si="70"/>
        <v>0</v>
      </c>
      <c r="S143" s="83">
        <f t="shared" si="70"/>
        <v>0</v>
      </c>
      <c r="T143" s="72">
        <f t="shared" si="70"/>
        <v>0</v>
      </c>
      <c r="U143" s="73">
        <f t="shared" si="70"/>
        <v>0</v>
      </c>
      <c r="V143" s="73">
        <f t="shared" si="70"/>
        <v>0</v>
      </c>
      <c r="W143" s="73">
        <f t="shared" si="70"/>
        <v>0</v>
      </c>
      <c r="X143" s="73">
        <f t="shared" si="70"/>
        <v>0</v>
      </c>
      <c r="Y143" s="73">
        <f t="shared" si="70"/>
        <v>0</v>
      </c>
      <c r="Z143" s="83">
        <f t="shared" si="70"/>
        <v>0</v>
      </c>
      <c r="AA143" s="76">
        <f t="shared" si="70"/>
        <v>0</v>
      </c>
      <c r="AB143" s="73">
        <f t="shared" si="70"/>
        <v>0</v>
      </c>
      <c r="AC143" s="73">
        <f t="shared" si="70"/>
        <v>0</v>
      </c>
      <c r="AD143" s="73">
        <f t="shared" si="70"/>
        <v>0</v>
      </c>
      <c r="AE143" s="73">
        <f t="shared" si="70"/>
        <v>0</v>
      </c>
      <c r="AF143" s="73">
        <f t="shared" si="70"/>
        <v>0</v>
      </c>
      <c r="AG143" s="82">
        <f t="shared" si="70"/>
        <v>0</v>
      </c>
      <c r="AH143" s="479"/>
      <c r="AI143" s="480"/>
      <c r="AJ143" s="525"/>
      <c r="AK143" s="267"/>
    </row>
    <row r="144" spans="2:37" hidden="1" x14ac:dyDescent="0.15">
      <c r="B144" s="490" t="str">
        <f>""&amp;B29</f>
        <v/>
      </c>
      <c r="C144" s="492"/>
      <c r="D144" s="476"/>
      <c r="E144" s="477"/>
      <c r="F144" s="90" t="str">
        <f>""&amp;F29</f>
        <v/>
      </c>
      <c r="G144" s="91" t="str">
        <f t="shared" ref="G144:AG144" si="71">""&amp;G29</f>
        <v/>
      </c>
      <c r="H144" s="91" t="str">
        <f t="shared" si="71"/>
        <v/>
      </c>
      <c r="I144" s="91" t="str">
        <f t="shared" si="71"/>
        <v/>
      </c>
      <c r="J144" s="91" t="str">
        <f t="shared" si="71"/>
        <v/>
      </c>
      <c r="K144" s="91" t="str">
        <f t="shared" si="71"/>
        <v/>
      </c>
      <c r="L144" s="92" t="str">
        <f t="shared" si="71"/>
        <v/>
      </c>
      <c r="M144" s="90" t="str">
        <f t="shared" si="71"/>
        <v/>
      </c>
      <c r="N144" s="91" t="str">
        <f t="shared" si="71"/>
        <v/>
      </c>
      <c r="O144" s="91" t="str">
        <f t="shared" si="71"/>
        <v/>
      </c>
      <c r="P144" s="91" t="str">
        <f t="shared" si="71"/>
        <v/>
      </c>
      <c r="Q144" s="91" t="str">
        <f t="shared" si="71"/>
        <v/>
      </c>
      <c r="R144" s="91" t="str">
        <f t="shared" si="71"/>
        <v/>
      </c>
      <c r="S144" s="92" t="str">
        <f t="shared" si="71"/>
        <v/>
      </c>
      <c r="T144" s="90" t="str">
        <f t="shared" si="71"/>
        <v/>
      </c>
      <c r="U144" s="91" t="str">
        <f t="shared" si="71"/>
        <v/>
      </c>
      <c r="V144" s="91" t="str">
        <f t="shared" si="71"/>
        <v/>
      </c>
      <c r="W144" s="91" t="str">
        <f t="shared" si="71"/>
        <v/>
      </c>
      <c r="X144" s="91" t="str">
        <f t="shared" si="71"/>
        <v/>
      </c>
      <c r="Y144" s="91" t="str">
        <f t="shared" si="71"/>
        <v/>
      </c>
      <c r="Z144" s="92" t="str">
        <f t="shared" si="71"/>
        <v/>
      </c>
      <c r="AA144" s="90" t="str">
        <f t="shared" si="71"/>
        <v/>
      </c>
      <c r="AB144" s="91" t="str">
        <f t="shared" si="71"/>
        <v/>
      </c>
      <c r="AC144" s="91" t="str">
        <f t="shared" si="71"/>
        <v/>
      </c>
      <c r="AD144" s="91" t="str">
        <f t="shared" si="71"/>
        <v/>
      </c>
      <c r="AE144" s="91" t="str">
        <f t="shared" si="71"/>
        <v/>
      </c>
      <c r="AF144" s="91" t="str">
        <f t="shared" si="71"/>
        <v/>
      </c>
      <c r="AG144" s="92" t="str">
        <f t="shared" si="71"/>
        <v/>
      </c>
      <c r="AH144" s="479">
        <f>SUM(F148:AG148)</f>
        <v>0</v>
      </c>
      <c r="AI144" s="480">
        <f>ROUNDDOWN(AH144/4,1)</f>
        <v>0</v>
      </c>
      <c r="AJ144" s="523">
        <f>ROUNDDOWN(AI144/AJ$9,1)</f>
        <v>0</v>
      </c>
      <c r="AK144" s="267"/>
    </row>
    <row r="145" spans="2:37" hidden="1" x14ac:dyDescent="0.15">
      <c r="B145" s="587"/>
      <c r="C145" s="492"/>
      <c r="D145" s="476"/>
      <c r="E145" s="537"/>
      <c r="F145" s="72">
        <f t="shared" ref="F145:AG145" si="72">IF(F144="",0,IF($B144="",0,IF($B144="管理者",0,IF($B144="計画作成（ｹｱﾏﾈ）",0,IF($B144="計画作成(ｹｱﾏﾈ以外)",0,IF($B144="看護師",0,VLOOKUP(F144,$D$36:$AE$55,27,FALSE)))))))</f>
        <v>0</v>
      </c>
      <c r="G145" s="73">
        <f t="shared" si="72"/>
        <v>0</v>
      </c>
      <c r="H145" s="73">
        <f t="shared" si="72"/>
        <v>0</v>
      </c>
      <c r="I145" s="73">
        <f t="shared" si="72"/>
        <v>0</v>
      </c>
      <c r="J145" s="73">
        <f t="shared" si="72"/>
        <v>0</v>
      </c>
      <c r="K145" s="73">
        <f t="shared" si="72"/>
        <v>0</v>
      </c>
      <c r="L145" s="74">
        <f t="shared" si="72"/>
        <v>0</v>
      </c>
      <c r="M145" s="72">
        <f t="shared" si="72"/>
        <v>0</v>
      </c>
      <c r="N145" s="73">
        <f t="shared" si="72"/>
        <v>0</v>
      </c>
      <c r="O145" s="73">
        <f t="shared" si="72"/>
        <v>0</v>
      </c>
      <c r="P145" s="73">
        <f t="shared" si="72"/>
        <v>0</v>
      </c>
      <c r="Q145" s="73">
        <f t="shared" si="72"/>
        <v>0</v>
      </c>
      <c r="R145" s="73">
        <f t="shared" si="72"/>
        <v>0</v>
      </c>
      <c r="S145" s="75">
        <f t="shared" si="72"/>
        <v>0</v>
      </c>
      <c r="T145" s="72">
        <f t="shared" si="72"/>
        <v>0</v>
      </c>
      <c r="U145" s="73">
        <f t="shared" si="72"/>
        <v>0</v>
      </c>
      <c r="V145" s="73">
        <f t="shared" si="72"/>
        <v>0</v>
      </c>
      <c r="W145" s="73">
        <f t="shared" si="72"/>
        <v>0</v>
      </c>
      <c r="X145" s="73">
        <f t="shared" si="72"/>
        <v>0</v>
      </c>
      <c r="Y145" s="73">
        <f t="shared" si="72"/>
        <v>0</v>
      </c>
      <c r="Z145" s="75">
        <f t="shared" si="72"/>
        <v>0</v>
      </c>
      <c r="AA145" s="76">
        <f t="shared" si="72"/>
        <v>0</v>
      </c>
      <c r="AB145" s="73">
        <f t="shared" si="72"/>
        <v>0</v>
      </c>
      <c r="AC145" s="73">
        <f t="shared" si="72"/>
        <v>0</v>
      </c>
      <c r="AD145" s="73">
        <f t="shared" si="72"/>
        <v>0</v>
      </c>
      <c r="AE145" s="73">
        <f t="shared" si="72"/>
        <v>0</v>
      </c>
      <c r="AF145" s="73">
        <f t="shared" si="72"/>
        <v>0</v>
      </c>
      <c r="AG145" s="73">
        <f t="shared" si="72"/>
        <v>0</v>
      </c>
      <c r="AH145" s="479"/>
      <c r="AI145" s="480"/>
      <c r="AJ145" s="524"/>
      <c r="AK145" s="267"/>
    </row>
    <row r="146" spans="2:37" hidden="1" x14ac:dyDescent="0.15">
      <c r="B146" s="587"/>
      <c r="C146" s="492"/>
      <c r="D146" s="476"/>
      <c r="E146" s="537"/>
      <c r="F146" s="72"/>
      <c r="G146" s="73"/>
      <c r="H146" s="73"/>
      <c r="I146" s="73"/>
      <c r="J146" s="73"/>
      <c r="K146" s="73"/>
      <c r="L146" s="74"/>
      <c r="M146" s="72"/>
      <c r="N146" s="73"/>
      <c r="O146" s="73"/>
      <c r="P146" s="73"/>
      <c r="Q146" s="73"/>
      <c r="R146" s="73"/>
      <c r="S146" s="75"/>
      <c r="T146" s="72"/>
      <c r="U146" s="73"/>
      <c r="V146" s="73"/>
      <c r="W146" s="73"/>
      <c r="X146" s="73"/>
      <c r="Y146" s="73"/>
      <c r="Z146" s="75"/>
      <c r="AA146" s="76"/>
      <c r="AB146" s="73"/>
      <c r="AC146" s="73"/>
      <c r="AD146" s="73"/>
      <c r="AE146" s="73"/>
      <c r="AF146" s="73"/>
      <c r="AG146" s="74"/>
      <c r="AH146" s="479"/>
      <c r="AI146" s="480"/>
      <c r="AJ146" s="524"/>
      <c r="AK146" s="267"/>
    </row>
    <row r="147" spans="2:37" hidden="1" x14ac:dyDescent="0.15">
      <c r="B147" s="587"/>
      <c r="C147" s="492"/>
      <c r="D147" s="476"/>
      <c r="E147" s="537"/>
      <c r="F147" s="77">
        <f t="shared" ref="F147:AG147" si="73">IF(F144="",0,IF($B144="",0,IF($B144="介護従事者",VLOOKUP(F144,$D$36:$AE$55,27,FALSE),IF($B144="管理者",0,IF($B144="計画作成（ｹｱﾏﾈ）",0,IF($B144="計画作成(ｹｱﾏﾈ以外)",0,IF($B144="看護師",0,VLOOKUP(F144,$D$36:$AE$55,27,FALSE))))))))</f>
        <v>0</v>
      </c>
      <c r="G147" s="78">
        <f t="shared" si="73"/>
        <v>0</v>
      </c>
      <c r="H147" s="78">
        <f t="shared" si="73"/>
        <v>0</v>
      </c>
      <c r="I147" s="78">
        <f t="shared" si="73"/>
        <v>0</v>
      </c>
      <c r="J147" s="78">
        <f t="shared" si="73"/>
        <v>0</v>
      </c>
      <c r="K147" s="78">
        <f t="shared" si="73"/>
        <v>0</v>
      </c>
      <c r="L147" s="79">
        <f t="shared" si="73"/>
        <v>0</v>
      </c>
      <c r="M147" s="77">
        <f t="shared" si="73"/>
        <v>0</v>
      </c>
      <c r="N147" s="78">
        <f t="shared" si="73"/>
        <v>0</v>
      </c>
      <c r="O147" s="78">
        <f t="shared" si="73"/>
        <v>0</v>
      </c>
      <c r="P147" s="78">
        <f t="shared" si="73"/>
        <v>0</v>
      </c>
      <c r="Q147" s="78">
        <f t="shared" si="73"/>
        <v>0</v>
      </c>
      <c r="R147" s="78">
        <f t="shared" si="73"/>
        <v>0</v>
      </c>
      <c r="S147" s="80">
        <f t="shared" si="73"/>
        <v>0</v>
      </c>
      <c r="T147" s="77">
        <f t="shared" si="73"/>
        <v>0</v>
      </c>
      <c r="U147" s="78">
        <f t="shared" si="73"/>
        <v>0</v>
      </c>
      <c r="V147" s="78">
        <f t="shared" si="73"/>
        <v>0</v>
      </c>
      <c r="W147" s="78">
        <f t="shared" si="73"/>
        <v>0</v>
      </c>
      <c r="X147" s="78">
        <f t="shared" si="73"/>
        <v>0</v>
      </c>
      <c r="Y147" s="78">
        <f t="shared" si="73"/>
        <v>0</v>
      </c>
      <c r="Z147" s="80">
        <f t="shared" si="73"/>
        <v>0</v>
      </c>
      <c r="AA147" s="81">
        <f t="shared" si="73"/>
        <v>0</v>
      </c>
      <c r="AB147" s="78">
        <f t="shared" si="73"/>
        <v>0</v>
      </c>
      <c r="AC147" s="78">
        <f t="shared" si="73"/>
        <v>0</v>
      </c>
      <c r="AD147" s="78">
        <f t="shared" si="73"/>
        <v>0</v>
      </c>
      <c r="AE147" s="78">
        <f t="shared" si="73"/>
        <v>0</v>
      </c>
      <c r="AF147" s="78">
        <f t="shared" si="73"/>
        <v>0</v>
      </c>
      <c r="AG147" s="79">
        <f t="shared" si="73"/>
        <v>0</v>
      </c>
      <c r="AH147" s="479"/>
      <c r="AI147" s="480"/>
      <c r="AJ147" s="524"/>
      <c r="AK147" s="267"/>
    </row>
    <row r="148" spans="2:37" hidden="1" x14ac:dyDescent="0.15">
      <c r="B148" s="589"/>
      <c r="C148" s="492"/>
      <c r="D148" s="476"/>
      <c r="E148" s="478"/>
      <c r="F148" s="72">
        <f t="shared" ref="F148:AG148" si="74">IF(F144="",0,VLOOKUP(F144,$D$36:$AD$55,22,FALSE))</f>
        <v>0</v>
      </c>
      <c r="G148" s="73">
        <f t="shared" si="74"/>
        <v>0</v>
      </c>
      <c r="H148" s="73">
        <f t="shared" si="74"/>
        <v>0</v>
      </c>
      <c r="I148" s="73">
        <f t="shared" si="74"/>
        <v>0</v>
      </c>
      <c r="J148" s="73">
        <f t="shared" si="74"/>
        <v>0</v>
      </c>
      <c r="K148" s="73">
        <f t="shared" si="74"/>
        <v>0</v>
      </c>
      <c r="L148" s="82">
        <f t="shared" si="74"/>
        <v>0</v>
      </c>
      <c r="M148" s="72">
        <f t="shared" si="74"/>
        <v>0</v>
      </c>
      <c r="N148" s="73">
        <f t="shared" si="74"/>
        <v>0</v>
      </c>
      <c r="O148" s="73">
        <f t="shared" si="74"/>
        <v>0</v>
      </c>
      <c r="P148" s="73">
        <f t="shared" si="74"/>
        <v>0</v>
      </c>
      <c r="Q148" s="73">
        <f t="shared" si="74"/>
        <v>0</v>
      </c>
      <c r="R148" s="73">
        <f t="shared" si="74"/>
        <v>0</v>
      </c>
      <c r="S148" s="83">
        <f t="shared" si="74"/>
        <v>0</v>
      </c>
      <c r="T148" s="72">
        <f t="shared" si="74"/>
        <v>0</v>
      </c>
      <c r="U148" s="73">
        <f t="shared" si="74"/>
        <v>0</v>
      </c>
      <c r="V148" s="73">
        <f t="shared" si="74"/>
        <v>0</v>
      </c>
      <c r="W148" s="73">
        <f t="shared" si="74"/>
        <v>0</v>
      </c>
      <c r="X148" s="73">
        <f t="shared" si="74"/>
        <v>0</v>
      </c>
      <c r="Y148" s="73">
        <f t="shared" si="74"/>
        <v>0</v>
      </c>
      <c r="Z148" s="83">
        <f t="shared" si="74"/>
        <v>0</v>
      </c>
      <c r="AA148" s="76">
        <f t="shared" si="74"/>
        <v>0</v>
      </c>
      <c r="AB148" s="73">
        <f t="shared" si="74"/>
        <v>0</v>
      </c>
      <c r="AC148" s="73">
        <f t="shared" si="74"/>
        <v>0</v>
      </c>
      <c r="AD148" s="73">
        <f t="shared" si="74"/>
        <v>0</v>
      </c>
      <c r="AE148" s="73">
        <f t="shared" si="74"/>
        <v>0</v>
      </c>
      <c r="AF148" s="73">
        <f t="shared" si="74"/>
        <v>0</v>
      </c>
      <c r="AG148" s="82">
        <f t="shared" si="74"/>
        <v>0</v>
      </c>
      <c r="AH148" s="479"/>
      <c r="AI148" s="480"/>
      <c r="AJ148" s="525"/>
      <c r="AK148" s="267"/>
    </row>
    <row r="149" spans="2:37" hidden="1" x14ac:dyDescent="0.15">
      <c r="B149" s="490" t="str">
        <f>""&amp;B30</f>
        <v/>
      </c>
      <c r="C149" s="492"/>
      <c r="D149" s="476"/>
      <c r="E149" s="477"/>
      <c r="F149" s="90" t="str">
        <f>""&amp;F30</f>
        <v/>
      </c>
      <c r="G149" s="91" t="str">
        <f t="shared" ref="G149:AG149" si="75">""&amp;G30</f>
        <v/>
      </c>
      <c r="H149" s="91" t="str">
        <f t="shared" si="75"/>
        <v/>
      </c>
      <c r="I149" s="91" t="str">
        <f t="shared" si="75"/>
        <v/>
      </c>
      <c r="J149" s="91" t="str">
        <f t="shared" si="75"/>
        <v/>
      </c>
      <c r="K149" s="91" t="str">
        <f t="shared" si="75"/>
        <v/>
      </c>
      <c r="L149" s="92" t="str">
        <f t="shared" si="75"/>
        <v/>
      </c>
      <c r="M149" s="90" t="str">
        <f t="shared" si="75"/>
        <v/>
      </c>
      <c r="N149" s="91" t="str">
        <f t="shared" si="75"/>
        <v/>
      </c>
      <c r="O149" s="91" t="str">
        <f t="shared" si="75"/>
        <v/>
      </c>
      <c r="P149" s="91" t="str">
        <f t="shared" si="75"/>
        <v/>
      </c>
      <c r="Q149" s="91" t="str">
        <f t="shared" si="75"/>
        <v/>
      </c>
      <c r="R149" s="91" t="str">
        <f t="shared" si="75"/>
        <v/>
      </c>
      <c r="S149" s="92" t="str">
        <f t="shared" si="75"/>
        <v/>
      </c>
      <c r="T149" s="90" t="str">
        <f t="shared" si="75"/>
        <v/>
      </c>
      <c r="U149" s="91" t="str">
        <f t="shared" si="75"/>
        <v/>
      </c>
      <c r="V149" s="91" t="str">
        <f t="shared" si="75"/>
        <v/>
      </c>
      <c r="W149" s="91" t="str">
        <f t="shared" si="75"/>
        <v/>
      </c>
      <c r="X149" s="91" t="str">
        <f t="shared" si="75"/>
        <v/>
      </c>
      <c r="Y149" s="91" t="str">
        <f t="shared" si="75"/>
        <v/>
      </c>
      <c r="Z149" s="92" t="str">
        <f t="shared" si="75"/>
        <v/>
      </c>
      <c r="AA149" s="90" t="str">
        <f t="shared" si="75"/>
        <v/>
      </c>
      <c r="AB149" s="91" t="str">
        <f t="shared" si="75"/>
        <v/>
      </c>
      <c r="AC149" s="91" t="str">
        <f t="shared" si="75"/>
        <v/>
      </c>
      <c r="AD149" s="91" t="str">
        <f t="shared" si="75"/>
        <v/>
      </c>
      <c r="AE149" s="91" t="str">
        <f t="shared" si="75"/>
        <v/>
      </c>
      <c r="AF149" s="91" t="str">
        <f t="shared" si="75"/>
        <v/>
      </c>
      <c r="AG149" s="92" t="str">
        <f t="shared" si="75"/>
        <v/>
      </c>
      <c r="AH149" s="523">
        <f>SUM(F153:AG153)</f>
        <v>0</v>
      </c>
      <c r="AI149" s="480">
        <f>ROUNDDOWN(AH149/4,1)</f>
        <v>0</v>
      </c>
      <c r="AJ149" s="523">
        <f>ROUNDDOWN(AI149/AJ$9,1)</f>
        <v>0</v>
      </c>
      <c r="AK149" s="267"/>
    </row>
    <row r="150" spans="2:37" hidden="1" x14ac:dyDescent="0.15">
      <c r="B150" s="587"/>
      <c r="C150" s="492"/>
      <c r="D150" s="476"/>
      <c r="E150" s="537"/>
      <c r="F150" s="72">
        <f t="shared" ref="F150:AG150" si="76">IF(F149="",0,IF($B149="",0,IF($B149="管理者",0,IF($B149="計画作成（ｹｱﾏﾈ）",0,IF($B149="計画作成(ｹｱﾏﾈ以外)",0,IF($B149="看護師",0,VLOOKUP(F149,$D$36:$AE$55,27,FALSE)))))))</f>
        <v>0</v>
      </c>
      <c r="G150" s="73">
        <f t="shared" si="76"/>
        <v>0</v>
      </c>
      <c r="H150" s="73">
        <f t="shared" si="76"/>
        <v>0</v>
      </c>
      <c r="I150" s="73">
        <f t="shared" si="76"/>
        <v>0</v>
      </c>
      <c r="J150" s="73">
        <f t="shared" si="76"/>
        <v>0</v>
      </c>
      <c r="K150" s="73">
        <f t="shared" si="76"/>
        <v>0</v>
      </c>
      <c r="L150" s="74">
        <f t="shared" si="76"/>
        <v>0</v>
      </c>
      <c r="M150" s="72">
        <f t="shared" si="76"/>
        <v>0</v>
      </c>
      <c r="N150" s="73">
        <f t="shared" si="76"/>
        <v>0</v>
      </c>
      <c r="O150" s="73">
        <f t="shared" si="76"/>
        <v>0</v>
      </c>
      <c r="P150" s="73">
        <f t="shared" si="76"/>
        <v>0</v>
      </c>
      <c r="Q150" s="73">
        <f t="shared" si="76"/>
        <v>0</v>
      </c>
      <c r="R150" s="73">
        <f t="shared" si="76"/>
        <v>0</v>
      </c>
      <c r="S150" s="75">
        <f t="shared" si="76"/>
        <v>0</v>
      </c>
      <c r="T150" s="72">
        <f t="shared" si="76"/>
        <v>0</v>
      </c>
      <c r="U150" s="73">
        <f t="shared" si="76"/>
        <v>0</v>
      </c>
      <c r="V150" s="73">
        <f t="shared" si="76"/>
        <v>0</v>
      </c>
      <c r="W150" s="73">
        <f t="shared" si="76"/>
        <v>0</v>
      </c>
      <c r="X150" s="73">
        <f t="shared" si="76"/>
        <v>0</v>
      </c>
      <c r="Y150" s="73">
        <f t="shared" si="76"/>
        <v>0</v>
      </c>
      <c r="Z150" s="75">
        <f t="shared" si="76"/>
        <v>0</v>
      </c>
      <c r="AA150" s="76">
        <f t="shared" si="76"/>
        <v>0</v>
      </c>
      <c r="AB150" s="73">
        <f t="shared" si="76"/>
        <v>0</v>
      </c>
      <c r="AC150" s="73">
        <f t="shared" si="76"/>
        <v>0</v>
      </c>
      <c r="AD150" s="73">
        <f t="shared" si="76"/>
        <v>0</v>
      </c>
      <c r="AE150" s="73">
        <f t="shared" si="76"/>
        <v>0</v>
      </c>
      <c r="AF150" s="73">
        <f t="shared" si="76"/>
        <v>0</v>
      </c>
      <c r="AG150" s="73">
        <f t="shared" si="76"/>
        <v>0</v>
      </c>
      <c r="AH150" s="524"/>
      <c r="AI150" s="480"/>
      <c r="AJ150" s="524"/>
      <c r="AK150" s="267"/>
    </row>
    <row r="151" spans="2:37" hidden="1" x14ac:dyDescent="0.15">
      <c r="B151" s="587"/>
      <c r="C151" s="492"/>
      <c r="D151" s="476"/>
      <c r="E151" s="537"/>
      <c r="F151" s="72"/>
      <c r="G151" s="73"/>
      <c r="H151" s="73"/>
      <c r="I151" s="73"/>
      <c r="J151" s="73"/>
      <c r="K151" s="73"/>
      <c r="L151" s="74"/>
      <c r="M151" s="72"/>
      <c r="N151" s="73"/>
      <c r="O151" s="73"/>
      <c r="P151" s="73"/>
      <c r="Q151" s="73"/>
      <c r="R151" s="73"/>
      <c r="S151" s="75"/>
      <c r="T151" s="72"/>
      <c r="U151" s="73"/>
      <c r="V151" s="73"/>
      <c r="W151" s="73"/>
      <c r="X151" s="73"/>
      <c r="Y151" s="73"/>
      <c r="Z151" s="75"/>
      <c r="AA151" s="76"/>
      <c r="AB151" s="73"/>
      <c r="AC151" s="73"/>
      <c r="AD151" s="73"/>
      <c r="AE151" s="73"/>
      <c r="AF151" s="73"/>
      <c r="AG151" s="74"/>
      <c r="AH151" s="524"/>
      <c r="AI151" s="480"/>
      <c r="AJ151" s="524"/>
      <c r="AK151" s="267"/>
    </row>
    <row r="152" spans="2:37" hidden="1" x14ac:dyDescent="0.15">
      <c r="B152" s="587"/>
      <c r="C152" s="492"/>
      <c r="D152" s="476"/>
      <c r="E152" s="537"/>
      <c r="F152" s="77">
        <f t="shared" ref="F152:AG152" si="77">IF(F149="",0,IF($B149="",0,IF($B149="介護従事者",VLOOKUP(F149,$D$36:$AE$55,27,FALSE),IF($B149="管理者",0,IF($B149="計画作成（ｹｱﾏﾈ）",0,IF($B149="計画作成(ｹｱﾏﾈ以外)",0,IF($B149="看護師",0,VLOOKUP(F149,$D$36:$AE$55,27,FALSE))))))))</f>
        <v>0</v>
      </c>
      <c r="G152" s="78">
        <f t="shared" si="77"/>
        <v>0</v>
      </c>
      <c r="H152" s="78">
        <f t="shared" si="77"/>
        <v>0</v>
      </c>
      <c r="I152" s="78">
        <f t="shared" si="77"/>
        <v>0</v>
      </c>
      <c r="J152" s="78">
        <f t="shared" si="77"/>
        <v>0</v>
      </c>
      <c r="K152" s="78">
        <f t="shared" si="77"/>
        <v>0</v>
      </c>
      <c r="L152" s="79">
        <f t="shared" si="77"/>
        <v>0</v>
      </c>
      <c r="M152" s="77">
        <f t="shared" si="77"/>
        <v>0</v>
      </c>
      <c r="N152" s="78">
        <f t="shared" si="77"/>
        <v>0</v>
      </c>
      <c r="O152" s="78">
        <f t="shared" si="77"/>
        <v>0</v>
      </c>
      <c r="P152" s="78">
        <f t="shared" si="77"/>
        <v>0</v>
      </c>
      <c r="Q152" s="78">
        <f t="shared" si="77"/>
        <v>0</v>
      </c>
      <c r="R152" s="78">
        <f t="shared" si="77"/>
        <v>0</v>
      </c>
      <c r="S152" s="80">
        <f t="shared" si="77"/>
        <v>0</v>
      </c>
      <c r="T152" s="77">
        <f t="shared" si="77"/>
        <v>0</v>
      </c>
      <c r="U152" s="78">
        <f t="shared" si="77"/>
        <v>0</v>
      </c>
      <c r="V152" s="78">
        <f t="shared" si="77"/>
        <v>0</v>
      </c>
      <c r="W152" s="78">
        <f t="shared" si="77"/>
        <v>0</v>
      </c>
      <c r="X152" s="78">
        <f t="shared" si="77"/>
        <v>0</v>
      </c>
      <c r="Y152" s="78">
        <f t="shared" si="77"/>
        <v>0</v>
      </c>
      <c r="Z152" s="80">
        <f t="shared" si="77"/>
        <v>0</v>
      </c>
      <c r="AA152" s="81">
        <f t="shared" si="77"/>
        <v>0</v>
      </c>
      <c r="AB152" s="78">
        <f t="shared" si="77"/>
        <v>0</v>
      </c>
      <c r="AC152" s="78">
        <f t="shared" si="77"/>
        <v>0</v>
      </c>
      <c r="AD152" s="78">
        <f t="shared" si="77"/>
        <v>0</v>
      </c>
      <c r="AE152" s="78">
        <f t="shared" si="77"/>
        <v>0</v>
      </c>
      <c r="AF152" s="78">
        <f t="shared" si="77"/>
        <v>0</v>
      </c>
      <c r="AG152" s="79">
        <f t="shared" si="77"/>
        <v>0</v>
      </c>
      <c r="AH152" s="524"/>
      <c r="AI152" s="480"/>
      <c r="AJ152" s="524"/>
      <c r="AK152" s="267"/>
    </row>
    <row r="153" spans="2:37" hidden="1" x14ac:dyDescent="0.15">
      <c r="B153" s="589"/>
      <c r="C153" s="492"/>
      <c r="D153" s="476"/>
      <c r="E153" s="478"/>
      <c r="F153" s="72">
        <f t="shared" ref="F153:AG153" si="78">IF(F149="",0,VLOOKUP(F149,$D$36:$AD$55,22,FALSE))</f>
        <v>0</v>
      </c>
      <c r="G153" s="73">
        <f t="shared" si="78"/>
        <v>0</v>
      </c>
      <c r="H153" s="73">
        <f t="shared" si="78"/>
        <v>0</v>
      </c>
      <c r="I153" s="73">
        <f t="shared" si="78"/>
        <v>0</v>
      </c>
      <c r="J153" s="73">
        <f t="shared" si="78"/>
        <v>0</v>
      </c>
      <c r="K153" s="73">
        <f t="shared" si="78"/>
        <v>0</v>
      </c>
      <c r="L153" s="82">
        <f t="shared" si="78"/>
        <v>0</v>
      </c>
      <c r="M153" s="72">
        <f t="shared" si="78"/>
        <v>0</v>
      </c>
      <c r="N153" s="73">
        <f t="shared" si="78"/>
        <v>0</v>
      </c>
      <c r="O153" s="73">
        <f t="shared" si="78"/>
        <v>0</v>
      </c>
      <c r="P153" s="73">
        <f t="shared" si="78"/>
        <v>0</v>
      </c>
      <c r="Q153" s="73">
        <f t="shared" si="78"/>
        <v>0</v>
      </c>
      <c r="R153" s="73">
        <f t="shared" si="78"/>
        <v>0</v>
      </c>
      <c r="S153" s="83">
        <f t="shared" si="78"/>
        <v>0</v>
      </c>
      <c r="T153" s="72">
        <f t="shared" si="78"/>
        <v>0</v>
      </c>
      <c r="U153" s="73">
        <f t="shared" si="78"/>
        <v>0</v>
      </c>
      <c r="V153" s="73">
        <f t="shared" si="78"/>
        <v>0</v>
      </c>
      <c r="W153" s="73">
        <f t="shared" si="78"/>
        <v>0</v>
      </c>
      <c r="X153" s="73">
        <f t="shared" si="78"/>
        <v>0</v>
      </c>
      <c r="Y153" s="73">
        <f t="shared" si="78"/>
        <v>0</v>
      </c>
      <c r="Z153" s="83">
        <f t="shared" si="78"/>
        <v>0</v>
      </c>
      <c r="AA153" s="76">
        <f t="shared" si="78"/>
        <v>0</v>
      </c>
      <c r="AB153" s="73">
        <f t="shared" si="78"/>
        <v>0</v>
      </c>
      <c r="AC153" s="73">
        <f t="shared" si="78"/>
        <v>0</v>
      </c>
      <c r="AD153" s="73">
        <f t="shared" si="78"/>
        <v>0</v>
      </c>
      <c r="AE153" s="73">
        <f t="shared" si="78"/>
        <v>0</v>
      </c>
      <c r="AF153" s="73">
        <f t="shared" si="78"/>
        <v>0</v>
      </c>
      <c r="AG153" s="82">
        <f t="shared" si="78"/>
        <v>0</v>
      </c>
      <c r="AH153" s="525"/>
      <c r="AI153" s="480"/>
      <c r="AJ153" s="525"/>
      <c r="AK153" s="267"/>
    </row>
    <row r="154" spans="2:37" hidden="1" x14ac:dyDescent="0.15">
      <c r="B154" s="490" t="str">
        <f>""&amp;B31</f>
        <v/>
      </c>
      <c r="C154" s="492"/>
      <c r="D154" s="476"/>
      <c r="E154" s="477"/>
      <c r="F154" s="90" t="str">
        <f>""&amp;F31</f>
        <v/>
      </c>
      <c r="G154" s="91" t="str">
        <f t="shared" ref="G154:AG154" si="79">""&amp;G31</f>
        <v/>
      </c>
      <c r="H154" s="91" t="str">
        <f t="shared" si="79"/>
        <v/>
      </c>
      <c r="I154" s="91" t="str">
        <f t="shared" si="79"/>
        <v/>
      </c>
      <c r="J154" s="91" t="str">
        <f t="shared" si="79"/>
        <v/>
      </c>
      <c r="K154" s="91" t="str">
        <f t="shared" si="79"/>
        <v/>
      </c>
      <c r="L154" s="92" t="str">
        <f t="shared" si="79"/>
        <v/>
      </c>
      <c r="M154" s="90" t="str">
        <f t="shared" si="79"/>
        <v/>
      </c>
      <c r="N154" s="91" t="str">
        <f t="shared" si="79"/>
        <v/>
      </c>
      <c r="O154" s="91" t="str">
        <f t="shared" si="79"/>
        <v/>
      </c>
      <c r="P154" s="91" t="str">
        <f t="shared" si="79"/>
        <v/>
      </c>
      <c r="Q154" s="91" t="str">
        <f t="shared" si="79"/>
        <v/>
      </c>
      <c r="R154" s="91" t="str">
        <f t="shared" si="79"/>
        <v/>
      </c>
      <c r="S154" s="92" t="str">
        <f t="shared" si="79"/>
        <v/>
      </c>
      <c r="T154" s="90" t="str">
        <f t="shared" si="79"/>
        <v/>
      </c>
      <c r="U154" s="91" t="str">
        <f t="shared" si="79"/>
        <v/>
      </c>
      <c r="V154" s="91" t="str">
        <f t="shared" si="79"/>
        <v/>
      </c>
      <c r="W154" s="91" t="str">
        <f t="shared" si="79"/>
        <v/>
      </c>
      <c r="X154" s="91" t="str">
        <f t="shared" si="79"/>
        <v/>
      </c>
      <c r="Y154" s="91" t="str">
        <f t="shared" si="79"/>
        <v/>
      </c>
      <c r="Z154" s="92" t="str">
        <f t="shared" si="79"/>
        <v/>
      </c>
      <c r="AA154" s="90" t="str">
        <f t="shared" si="79"/>
        <v/>
      </c>
      <c r="AB154" s="91" t="str">
        <f t="shared" si="79"/>
        <v/>
      </c>
      <c r="AC154" s="91" t="str">
        <f t="shared" si="79"/>
        <v/>
      </c>
      <c r="AD154" s="91" t="str">
        <f t="shared" si="79"/>
        <v/>
      </c>
      <c r="AE154" s="91" t="str">
        <f t="shared" si="79"/>
        <v/>
      </c>
      <c r="AF154" s="91" t="str">
        <f t="shared" si="79"/>
        <v/>
      </c>
      <c r="AG154" s="92" t="str">
        <f t="shared" si="79"/>
        <v/>
      </c>
      <c r="AH154" s="479">
        <f>SUM(F158:AG158)</f>
        <v>0</v>
      </c>
      <c r="AI154" s="480">
        <f>ROUNDDOWN(AH154/4,1)</f>
        <v>0</v>
      </c>
      <c r="AJ154" s="523">
        <f>ROUNDDOWN(AI154/AJ$9,1)</f>
        <v>0</v>
      </c>
      <c r="AK154" s="267"/>
    </row>
    <row r="155" spans="2:37" hidden="1" x14ac:dyDescent="0.15">
      <c r="B155" s="587"/>
      <c r="C155" s="492"/>
      <c r="D155" s="476"/>
      <c r="E155" s="537"/>
      <c r="F155" s="72">
        <f t="shared" ref="F155:AG155" si="80">IF(F154="",0,IF($B154="",0,IF($B154="管理者",0,IF($B154="計画作成（ｹｱﾏﾈ）",0,IF($B154="計画作成(ｹｱﾏﾈ以外)",0,IF($B154="看護師",0,VLOOKUP(F154,$D$36:$AE$55,27,FALSE)))))))</f>
        <v>0</v>
      </c>
      <c r="G155" s="73">
        <f t="shared" si="80"/>
        <v>0</v>
      </c>
      <c r="H155" s="73">
        <f t="shared" si="80"/>
        <v>0</v>
      </c>
      <c r="I155" s="73">
        <f t="shared" si="80"/>
        <v>0</v>
      </c>
      <c r="J155" s="73">
        <f t="shared" si="80"/>
        <v>0</v>
      </c>
      <c r="K155" s="73">
        <f t="shared" si="80"/>
        <v>0</v>
      </c>
      <c r="L155" s="74">
        <f t="shared" si="80"/>
        <v>0</v>
      </c>
      <c r="M155" s="72">
        <f t="shared" si="80"/>
        <v>0</v>
      </c>
      <c r="N155" s="73">
        <f t="shared" si="80"/>
        <v>0</v>
      </c>
      <c r="O155" s="73">
        <f t="shared" si="80"/>
        <v>0</v>
      </c>
      <c r="P155" s="73">
        <f t="shared" si="80"/>
        <v>0</v>
      </c>
      <c r="Q155" s="73">
        <f t="shared" si="80"/>
        <v>0</v>
      </c>
      <c r="R155" s="73">
        <f t="shared" si="80"/>
        <v>0</v>
      </c>
      <c r="S155" s="75">
        <f t="shared" si="80"/>
        <v>0</v>
      </c>
      <c r="T155" s="72">
        <f t="shared" si="80"/>
        <v>0</v>
      </c>
      <c r="U155" s="73">
        <f t="shared" si="80"/>
        <v>0</v>
      </c>
      <c r="V155" s="73">
        <f t="shared" si="80"/>
        <v>0</v>
      </c>
      <c r="W155" s="73">
        <f t="shared" si="80"/>
        <v>0</v>
      </c>
      <c r="X155" s="73">
        <f t="shared" si="80"/>
        <v>0</v>
      </c>
      <c r="Y155" s="73">
        <f t="shared" si="80"/>
        <v>0</v>
      </c>
      <c r="Z155" s="75">
        <f t="shared" si="80"/>
        <v>0</v>
      </c>
      <c r="AA155" s="76">
        <f t="shared" si="80"/>
        <v>0</v>
      </c>
      <c r="AB155" s="73">
        <f t="shared" si="80"/>
        <v>0</v>
      </c>
      <c r="AC155" s="73">
        <f t="shared" si="80"/>
        <v>0</v>
      </c>
      <c r="AD155" s="73">
        <f t="shared" si="80"/>
        <v>0</v>
      </c>
      <c r="AE155" s="73">
        <f t="shared" si="80"/>
        <v>0</v>
      </c>
      <c r="AF155" s="73">
        <f t="shared" si="80"/>
        <v>0</v>
      </c>
      <c r="AG155" s="73">
        <f t="shared" si="80"/>
        <v>0</v>
      </c>
      <c r="AH155" s="479"/>
      <c r="AI155" s="480"/>
      <c r="AJ155" s="524"/>
      <c r="AK155" s="267"/>
    </row>
    <row r="156" spans="2:37" hidden="1" x14ac:dyDescent="0.15">
      <c r="B156" s="587"/>
      <c r="C156" s="492"/>
      <c r="D156" s="476"/>
      <c r="E156" s="537"/>
      <c r="F156" s="72"/>
      <c r="G156" s="73"/>
      <c r="H156" s="73"/>
      <c r="I156" s="73"/>
      <c r="J156" s="73"/>
      <c r="K156" s="73"/>
      <c r="L156" s="74"/>
      <c r="M156" s="72"/>
      <c r="N156" s="73"/>
      <c r="O156" s="73"/>
      <c r="P156" s="73"/>
      <c r="Q156" s="73"/>
      <c r="R156" s="73"/>
      <c r="S156" s="75"/>
      <c r="T156" s="72"/>
      <c r="U156" s="73"/>
      <c r="V156" s="73"/>
      <c r="W156" s="73"/>
      <c r="X156" s="73"/>
      <c r="Y156" s="73"/>
      <c r="Z156" s="75"/>
      <c r="AA156" s="76"/>
      <c r="AB156" s="73"/>
      <c r="AC156" s="73"/>
      <c r="AD156" s="73"/>
      <c r="AE156" s="73"/>
      <c r="AF156" s="73"/>
      <c r="AG156" s="74"/>
      <c r="AH156" s="479"/>
      <c r="AI156" s="480"/>
      <c r="AJ156" s="524"/>
      <c r="AK156" s="267"/>
    </row>
    <row r="157" spans="2:37" hidden="1" x14ac:dyDescent="0.15">
      <c r="B157" s="587"/>
      <c r="C157" s="492"/>
      <c r="D157" s="476"/>
      <c r="E157" s="537"/>
      <c r="F157" s="77">
        <f t="shared" ref="F157:AG157" si="81">IF(F154="",0,IF($B154="",0,IF($B154="介護従事者",VLOOKUP(F154,$D$36:$AE$55,27,FALSE),IF($B154="管理者",0,IF($B154="計画作成（ｹｱﾏﾈ）",0,IF($B154="計画作成(ｹｱﾏﾈ以外)",0,IF($B154="看護師",0,VLOOKUP(F154,$D$36:$AE$55,27,FALSE))))))))</f>
        <v>0</v>
      </c>
      <c r="G157" s="78">
        <f t="shared" si="81"/>
        <v>0</v>
      </c>
      <c r="H157" s="78">
        <f t="shared" si="81"/>
        <v>0</v>
      </c>
      <c r="I157" s="78">
        <f t="shared" si="81"/>
        <v>0</v>
      </c>
      <c r="J157" s="78">
        <f t="shared" si="81"/>
        <v>0</v>
      </c>
      <c r="K157" s="78">
        <f t="shared" si="81"/>
        <v>0</v>
      </c>
      <c r="L157" s="79">
        <f t="shared" si="81"/>
        <v>0</v>
      </c>
      <c r="M157" s="77">
        <f t="shared" si="81"/>
        <v>0</v>
      </c>
      <c r="N157" s="78">
        <f t="shared" si="81"/>
        <v>0</v>
      </c>
      <c r="O157" s="78">
        <f t="shared" si="81"/>
        <v>0</v>
      </c>
      <c r="P157" s="78">
        <f t="shared" si="81"/>
        <v>0</v>
      </c>
      <c r="Q157" s="78">
        <f t="shared" si="81"/>
        <v>0</v>
      </c>
      <c r="R157" s="78">
        <f t="shared" si="81"/>
        <v>0</v>
      </c>
      <c r="S157" s="80">
        <f t="shared" si="81"/>
        <v>0</v>
      </c>
      <c r="T157" s="77">
        <f t="shared" si="81"/>
        <v>0</v>
      </c>
      <c r="U157" s="78">
        <f t="shared" si="81"/>
        <v>0</v>
      </c>
      <c r="V157" s="78">
        <f t="shared" si="81"/>
        <v>0</v>
      </c>
      <c r="W157" s="78">
        <f t="shared" si="81"/>
        <v>0</v>
      </c>
      <c r="X157" s="78">
        <f t="shared" si="81"/>
        <v>0</v>
      </c>
      <c r="Y157" s="78">
        <f t="shared" si="81"/>
        <v>0</v>
      </c>
      <c r="Z157" s="80">
        <f t="shared" si="81"/>
        <v>0</v>
      </c>
      <c r="AA157" s="81">
        <f t="shared" si="81"/>
        <v>0</v>
      </c>
      <c r="AB157" s="78">
        <f t="shared" si="81"/>
        <v>0</v>
      </c>
      <c r="AC157" s="78">
        <f t="shared" si="81"/>
        <v>0</v>
      </c>
      <c r="AD157" s="78">
        <f t="shared" si="81"/>
        <v>0</v>
      </c>
      <c r="AE157" s="78">
        <f t="shared" si="81"/>
        <v>0</v>
      </c>
      <c r="AF157" s="78">
        <f t="shared" si="81"/>
        <v>0</v>
      </c>
      <c r="AG157" s="79">
        <f t="shared" si="81"/>
        <v>0</v>
      </c>
      <c r="AH157" s="479"/>
      <c r="AI157" s="480"/>
      <c r="AJ157" s="524"/>
      <c r="AK157" s="267"/>
    </row>
    <row r="158" spans="2:37" hidden="1" x14ac:dyDescent="0.15">
      <c r="B158" s="589"/>
      <c r="C158" s="492"/>
      <c r="D158" s="476"/>
      <c r="E158" s="478"/>
      <c r="F158" s="72">
        <f t="shared" ref="F158:AG158" si="82">IF(F154="",0,VLOOKUP(F154,$D$36:$AD$55,22,FALSE))</f>
        <v>0</v>
      </c>
      <c r="G158" s="73">
        <f t="shared" si="82"/>
        <v>0</v>
      </c>
      <c r="H158" s="73">
        <f t="shared" si="82"/>
        <v>0</v>
      </c>
      <c r="I158" s="73">
        <f t="shared" si="82"/>
        <v>0</v>
      </c>
      <c r="J158" s="73">
        <f t="shared" si="82"/>
        <v>0</v>
      </c>
      <c r="K158" s="73">
        <f t="shared" si="82"/>
        <v>0</v>
      </c>
      <c r="L158" s="82">
        <f t="shared" si="82"/>
        <v>0</v>
      </c>
      <c r="M158" s="72">
        <f t="shared" si="82"/>
        <v>0</v>
      </c>
      <c r="N158" s="73">
        <f t="shared" si="82"/>
        <v>0</v>
      </c>
      <c r="O158" s="73">
        <f t="shared" si="82"/>
        <v>0</v>
      </c>
      <c r="P158" s="73">
        <f t="shared" si="82"/>
        <v>0</v>
      </c>
      <c r="Q158" s="73">
        <f t="shared" si="82"/>
        <v>0</v>
      </c>
      <c r="R158" s="73">
        <f t="shared" si="82"/>
        <v>0</v>
      </c>
      <c r="S158" s="83">
        <f t="shared" si="82"/>
        <v>0</v>
      </c>
      <c r="T158" s="72">
        <f t="shared" si="82"/>
        <v>0</v>
      </c>
      <c r="U158" s="73">
        <f t="shared" si="82"/>
        <v>0</v>
      </c>
      <c r="V158" s="73">
        <f t="shared" si="82"/>
        <v>0</v>
      </c>
      <c r="W158" s="73">
        <f t="shared" si="82"/>
        <v>0</v>
      </c>
      <c r="X158" s="73">
        <f t="shared" si="82"/>
        <v>0</v>
      </c>
      <c r="Y158" s="73">
        <f t="shared" si="82"/>
        <v>0</v>
      </c>
      <c r="Z158" s="83">
        <f t="shared" si="82"/>
        <v>0</v>
      </c>
      <c r="AA158" s="76">
        <f t="shared" si="82"/>
        <v>0</v>
      </c>
      <c r="AB158" s="73">
        <f t="shared" si="82"/>
        <v>0</v>
      </c>
      <c r="AC158" s="73">
        <f t="shared" si="82"/>
        <v>0</v>
      </c>
      <c r="AD158" s="73">
        <f t="shared" si="82"/>
        <v>0</v>
      </c>
      <c r="AE158" s="73">
        <f t="shared" si="82"/>
        <v>0</v>
      </c>
      <c r="AF158" s="73">
        <f t="shared" si="82"/>
        <v>0</v>
      </c>
      <c r="AG158" s="82">
        <f t="shared" si="82"/>
        <v>0</v>
      </c>
      <c r="AH158" s="479"/>
      <c r="AI158" s="480"/>
      <c r="AJ158" s="525"/>
      <c r="AK158" s="267"/>
    </row>
    <row r="159" spans="2:37" hidden="1" x14ac:dyDescent="0.15">
      <c r="B159" s="490" t="str">
        <f>""&amp;B32</f>
        <v/>
      </c>
      <c r="C159" s="492"/>
      <c r="D159" s="476"/>
      <c r="E159" s="493"/>
      <c r="F159" s="90" t="str">
        <f>""&amp;F32</f>
        <v/>
      </c>
      <c r="G159" s="91" t="str">
        <f t="shared" ref="G159:AG159" si="83">""&amp;G32</f>
        <v/>
      </c>
      <c r="H159" s="91" t="str">
        <f t="shared" si="83"/>
        <v/>
      </c>
      <c r="I159" s="91" t="str">
        <f t="shared" si="83"/>
        <v/>
      </c>
      <c r="J159" s="91" t="str">
        <f t="shared" si="83"/>
        <v/>
      </c>
      <c r="K159" s="91" t="str">
        <f t="shared" si="83"/>
        <v/>
      </c>
      <c r="L159" s="92" t="str">
        <f t="shared" si="83"/>
        <v/>
      </c>
      <c r="M159" s="90" t="str">
        <f t="shared" si="83"/>
        <v/>
      </c>
      <c r="N159" s="91" t="str">
        <f t="shared" si="83"/>
        <v/>
      </c>
      <c r="O159" s="91" t="str">
        <f t="shared" si="83"/>
        <v/>
      </c>
      <c r="P159" s="91" t="str">
        <f t="shared" si="83"/>
        <v/>
      </c>
      <c r="Q159" s="91" t="str">
        <f t="shared" si="83"/>
        <v/>
      </c>
      <c r="R159" s="91" t="str">
        <f t="shared" si="83"/>
        <v/>
      </c>
      <c r="S159" s="92" t="str">
        <f t="shared" si="83"/>
        <v/>
      </c>
      <c r="T159" s="90" t="str">
        <f t="shared" si="83"/>
        <v/>
      </c>
      <c r="U159" s="91" t="str">
        <f t="shared" si="83"/>
        <v/>
      </c>
      <c r="V159" s="91" t="str">
        <f t="shared" si="83"/>
        <v/>
      </c>
      <c r="W159" s="91" t="str">
        <f t="shared" si="83"/>
        <v/>
      </c>
      <c r="X159" s="91" t="str">
        <f t="shared" si="83"/>
        <v/>
      </c>
      <c r="Y159" s="91" t="str">
        <f t="shared" si="83"/>
        <v/>
      </c>
      <c r="Z159" s="92" t="str">
        <f t="shared" si="83"/>
        <v/>
      </c>
      <c r="AA159" s="90" t="str">
        <f t="shared" si="83"/>
        <v/>
      </c>
      <c r="AB159" s="91" t="str">
        <f t="shared" si="83"/>
        <v/>
      </c>
      <c r="AC159" s="91" t="str">
        <f t="shared" si="83"/>
        <v/>
      </c>
      <c r="AD159" s="91" t="str">
        <f t="shared" si="83"/>
        <v/>
      </c>
      <c r="AE159" s="91" t="str">
        <f t="shared" si="83"/>
        <v/>
      </c>
      <c r="AF159" s="91" t="str">
        <f t="shared" si="83"/>
        <v/>
      </c>
      <c r="AG159" s="92" t="str">
        <f t="shared" si="83"/>
        <v/>
      </c>
      <c r="AH159" s="479">
        <f>SUM(F163:AG163)</f>
        <v>0</v>
      </c>
      <c r="AI159" s="480">
        <f>ROUNDDOWN(AH159/4,1)</f>
        <v>0</v>
      </c>
      <c r="AJ159" s="523">
        <f>ROUNDDOWN(AI159/AJ$9,1)</f>
        <v>0</v>
      </c>
      <c r="AK159" s="269"/>
    </row>
    <row r="160" spans="2:37" hidden="1" x14ac:dyDescent="0.15">
      <c r="B160" s="587"/>
      <c r="C160" s="492"/>
      <c r="D160" s="476"/>
      <c r="E160" s="531"/>
      <c r="F160" s="20">
        <f t="shared" ref="F160:AG160" si="84">IF(F159="",0,IF($B159="",0,IF($B159="管理者",0,IF($B159="計画作成（ｹｱﾏﾈ）",0,IF($B159="計画作成(ｹｱﾏﾈ以外)",0,IF($B159="看護師",0,VLOOKUP(F159,$D$36:$AE$55,27,FALSE)))))))</f>
        <v>0</v>
      </c>
      <c r="G160" s="21">
        <f t="shared" si="84"/>
        <v>0</v>
      </c>
      <c r="H160" s="21">
        <f t="shared" si="84"/>
        <v>0</v>
      </c>
      <c r="I160" s="21">
        <f t="shared" si="84"/>
        <v>0</v>
      </c>
      <c r="J160" s="21">
        <f t="shared" si="84"/>
        <v>0</v>
      </c>
      <c r="K160" s="21">
        <f t="shared" si="84"/>
        <v>0</v>
      </c>
      <c r="L160" s="22">
        <f t="shared" si="84"/>
        <v>0</v>
      </c>
      <c r="M160" s="20">
        <f t="shared" si="84"/>
        <v>0</v>
      </c>
      <c r="N160" s="21">
        <f t="shared" si="84"/>
        <v>0</v>
      </c>
      <c r="O160" s="21">
        <f t="shared" si="84"/>
        <v>0</v>
      </c>
      <c r="P160" s="21">
        <f t="shared" si="84"/>
        <v>0</v>
      </c>
      <c r="Q160" s="21">
        <f t="shared" si="84"/>
        <v>0</v>
      </c>
      <c r="R160" s="21">
        <f t="shared" si="84"/>
        <v>0</v>
      </c>
      <c r="S160" s="23">
        <f t="shared" si="84"/>
        <v>0</v>
      </c>
      <c r="T160" s="20">
        <f t="shared" si="84"/>
        <v>0</v>
      </c>
      <c r="U160" s="21">
        <f t="shared" si="84"/>
        <v>0</v>
      </c>
      <c r="V160" s="21">
        <f t="shared" si="84"/>
        <v>0</v>
      </c>
      <c r="W160" s="21">
        <f t="shared" si="84"/>
        <v>0</v>
      </c>
      <c r="X160" s="21">
        <f t="shared" si="84"/>
        <v>0</v>
      </c>
      <c r="Y160" s="21">
        <f t="shared" si="84"/>
        <v>0</v>
      </c>
      <c r="Z160" s="23">
        <f t="shared" si="84"/>
        <v>0</v>
      </c>
      <c r="AA160" s="24">
        <f t="shared" si="84"/>
        <v>0</v>
      </c>
      <c r="AB160" s="21">
        <f t="shared" si="84"/>
        <v>0</v>
      </c>
      <c r="AC160" s="21">
        <f t="shared" si="84"/>
        <v>0</v>
      </c>
      <c r="AD160" s="21">
        <f t="shared" si="84"/>
        <v>0</v>
      </c>
      <c r="AE160" s="21">
        <f t="shared" si="84"/>
        <v>0</v>
      </c>
      <c r="AF160" s="21">
        <f t="shared" si="84"/>
        <v>0</v>
      </c>
      <c r="AG160" s="21">
        <f t="shared" si="84"/>
        <v>0</v>
      </c>
      <c r="AH160" s="479"/>
      <c r="AI160" s="480"/>
      <c r="AJ160" s="524"/>
      <c r="AK160" s="39"/>
    </row>
    <row r="161" spans="2:37" hidden="1" x14ac:dyDescent="0.15">
      <c r="B161" s="587"/>
      <c r="C161" s="529"/>
      <c r="D161" s="530"/>
      <c r="E161" s="531"/>
      <c r="F161" s="20"/>
      <c r="G161" s="21"/>
      <c r="H161" s="21"/>
      <c r="I161" s="21"/>
      <c r="J161" s="21"/>
      <c r="K161" s="21"/>
      <c r="L161" s="22"/>
      <c r="M161" s="20"/>
      <c r="N161" s="21"/>
      <c r="O161" s="21"/>
      <c r="P161" s="21"/>
      <c r="Q161" s="21"/>
      <c r="R161" s="21"/>
      <c r="S161" s="23"/>
      <c r="T161" s="20"/>
      <c r="U161" s="21"/>
      <c r="V161" s="21"/>
      <c r="W161" s="21"/>
      <c r="X161" s="21"/>
      <c r="Y161" s="21"/>
      <c r="Z161" s="23"/>
      <c r="AA161" s="24"/>
      <c r="AB161" s="21"/>
      <c r="AC161" s="21"/>
      <c r="AD161" s="21"/>
      <c r="AE161" s="21"/>
      <c r="AF161" s="21"/>
      <c r="AG161" s="22"/>
      <c r="AH161" s="479"/>
      <c r="AI161" s="480"/>
      <c r="AJ161" s="524"/>
      <c r="AK161" s="39"/>
    </row>
    <row r="162" spans="2:37" hidden="1" x14ac:dyDescent="0.15">
      <c r="B162" s="587"/>
      <c r="C162" s="529"/>
      <c r="D162" s="530"/>
      <c r="E162" s="531"/>
      <c r="F162" s="26">
        <f t="shared" ref="F162:AG162" si="85">IF(F159="",0,IF($B159="",0,IF($B159="介護従事者",VLOOKUP(F159,$D$36:$AE$55,27,FALSE),IF($B159="管理者",0,IF($B159="計画作成（ｹｱﾏﾈ）",0,IF($B159="計画作成(ｹｱﾏﾈ以外)",0,IF($B159="看護師",0,VLOOKUP(F159,$D$36:$AE$55,27,FALSE))))))))</f>
        <v>0</v>
      </c>
      <c r="G162" s="27">
        <f t="shared" si="85"/>
        <v>0</v>
      </c>
      <c r="H162" s="27">
        <f t="shared" si="85"/>
        <v>0</v>
      </c>
      <c r="I162" s="27">
        <f t="shared" si="85"/>
        <v>0</v>
      </c>
      <c r="J162" s="27">
        <f t="shared" si="85"/>
        <v>0</v>
      </c>
      <c r="K162" s="27">
        <f t="shared" si="85"/>
        <v>0</v>
      </c>
      <c r="L162" s="28">
        <f t="shared" si="85"/>
        <v>0</v>
      </c>
      <c r="M162" s="26">
        <f t="shared" si="85"/>
        <v>0</v>
      </c>
      <c r="N162" s="27">
        <f t="shared" si="85"/>
        <v>0</v>
      </c>
      <c r="O162" s="27">
        <f t="shared" si="85"/>
        <v>0</v>
      </c>
      <c r="P162" s="27">
        <f t="shared" si="85"/>
        <v>0</v>
      </c>
      <c r="Q162" s="27">
        <f t="shared" si="85"/>
        <v>0</v>
      </c>
      <c r="R162" s="27">
        <f t="shared" si="85"/>
        <v>0</v>
      </c>
      <c r="S162" s="29">
        <f t="shared" si="85"/>
        <v>0</v>
      </c>
      <c r="T162" s="26">
        <f t="shared" si="85"/>
        <v>0</v>
      </c>
      <c r="U162" s="27">
        <f t="shared" si="85"/>
        <v>0</v>
      </c>
      <c r="V162" s="27">
        <f t="shared" si="85"/>
        <v>0</v>
      </c>
      <c r="W162" s="27">
        <f t="shared" si="85"/>
        <v>0</v>
      </c>
      <c r="X162" s="27">
        <f t="shared" si="85"/>
        <v>0</v>
      </c>
      <c r="Y162" s="27">
        <f t="shared" si="85"/>
        <v>0</v>
      </c>
      <c r="Z162" s="29">
        <f t="shared" si="85"/>
        <v>0</v>
      </c>
      <c r="AA162" s="30">
        <f t="shared" si="85"/>
        <v>0</v>
      </c>
      <c r="AB162" s="27">
        <f t="shared" si="85"/>
        <v>0</v>
      </c>
      <c r="AC162" s="27">
        <f t="shared" si="85"/>
        <v>0</v>
      </c>
      <c r="AD162" s="27">
        <f t="shared" si="85"/>
        <v>0</v>
      </c>
      <c r="AE162" s="27">
        <f t="shared" si="85"/>
        <v>0</v>
      </c>
      <c r="AF162" s="27">
        <f t="shared" si="85"/>
        <v>0</v>
      </c>
      <c r="AG162" s="28">
        <f t="shared" si="85"/>
        <v>0</v>
      </c>
      <c r="AH162" s="479"/>
      <c r="AI162" s="480"/>
      <c r="AJ162" s="524"/>
      <c r="AK162" s="39"/>
    </row>
    <row r="163" spans="2:37" ht="12.75" hidden="1" thickBot="1" x14ac:dyDescent="0.2">
      <c r="B163" s="588"/>
      <c r="C163" s="496"/>
      <c r="D163" s="497"/>
      <c r="E163" s="532"/>
      <c r="F163" s="20">
        <f t="shared" ref="F163:AG163" si="86">IF(F159="",0,VLOOKUP(F159,$D$36:$AD$55,22,FALSE))</f>
        <v>0</v>
      </c>
      <c r="G163" s="21">
        <f t="shared" si="86"/>
        <v>0</v>
      </c>
      <c r="H163" s="21">
        <f t="shared" si="86"/>
        <v>0</v>
      </c>
      <c r="I163" s="21">
        <f t="shared" si="86"/>
        <v>0</v>
      </c>
      <c r="J163" s="21">
        <f t="shared" si="86"/>
        <v>0</v>
      </c>
      <c r="K163" s="21">
        <f t="shared" si="86"/>
        <v>0</v>
      </c>
      <c r="L163" s="31">
        <f t="shared" si="86"/>
        <v>0</v>
      </c>
      <c r="M163" s="20">
        <f t="shared" si="86"/>
        <v>0</v>
      </c>
      <c r="N163" s="21">
        <f t="shared" si="86"/>
        <v>0</v>
      </c>
      <c r="O163" s="21">
        <f t="shared" si="86"/>
        <v>0</v>
      </c>
      <c r="P163" s="21">
        <f t="shared" si="86"/>
        <v>0</v>
      </c>
      <c r="Q163" s="21">
        <f t="shared" si="86"/>
        <v>0</v>
      </c>
      <c r="R163" s="21">
        <f t="shared" si="86"/>
        <v>0</v>
      </c>
      <c r="S163" s="32">
        <f t="shared" si="86"/>
        <v>0</v>
      </c>
      <c r="T163" s="20">
        <f t="shared" si="86"/>
        <v>0</v>
      </c>
      <c r="U163" s="21">
        <f t="shared" si="86"/>
        <v>0</v>
      </c>
      <c r="V163" s="21">
        <f t="shared" si="86"/>
        <v>0</v>
      </c>
      <c r="W163" s="21">
        <f t="shared" si="86"/>
        <v>0</v>
      </c>
      <c r="X163" s="21">
        <f t="shared" si="86"/>
        <v>0</v>
      </c>
      <c r="Y163" s="21">
        <f t="shared" si="86"/>
        <v>0</v>
      </c>
      <c r="Z163" s="32">
        <f t="shared" si="86"/>
        <v>0</v>
      </c>
      <c r="AA163" s="24">
        <f t="shared" si="86"/>
        <v>0</v>
      </c>
      <c r="AB163" s="21">
        <f t="shared" si="86"/>
        <v>0</v>
      </c>
      <c r="AC163" s="21">
        <f t="shared" si="86"/>
        <v>0</v>
      </c>
      <c r="AD163" s="21">
        <f t="shared" si="86"/>
        <v>0</v>
      </c>
      <c r="AE163" s="21">
        <f t="shared" si="86"/>
        <v>0</v>
      </c>
      <c r="AF163" s="21">
        <f t="shared" si="86"/>
        <v>0</v>
      </c>
      <c r="AG163" s="31">
        <f t="shared" si="86"/>
        <v>0</v>
      </c>
      <c r="AH163" s="533"/>
      <c r="AI163" s="499"/>
      <c r="AJ163" s="536"/>
      <c r="AK163" s="40"/>
    </row>
    <row r="164" spans="2:37" ht="12.75" hidden="1" thickBot="1" x14ac:dyDescent="0.2">
      <c r="B164" s="582" t="s">
        <v>31</v>
      </c>
      <c r="C164" s="583"/>
      <c r="D164" s="583"/>
      <c r="E164" s="584"/>
      <c r="F164" s="57">
        <f t="shared" ref="F164:AG164" si="87">F65+F70+F75+F80++F85+F90+F95+F100+F105+F110+F115+F120+F125+F130+F135+F140+F145+F150+F155+F160</f>
        <v>26</v>
      </c>
      <c r="G164" s="58">
        <f t="shared" si="87"/>
        <v>28</v>
      </c>
      <c r="H164" s="58">
        <f t="shared" si="87"/>
        <v>24</v>
      </c>
      <c r="I164" s="58">
        <f t="shared" si="87"/>
        <v>30</v>
      </c>
      <c r="J164" s="58">
        <f t="shared" si="87"/>
        <v>26</v>
      </c>
      <c r="K164" s="58">
        <f t="shared" si="87"/>
        <v>28</v>
      </c>
      <c r="L164" s="59">
        <f t="shared" si="87"/>
        <v>28</v>
      </c>
      <c r="M164" s="57">
        <f t="shared" si="87"/>
        <v>30</v>
      </c>
      <c r="N164" s="58">
        <f t="shared" si="87"/>
        <v>32</v>
      </c>
      <c r="O164" s="58">
        <f t="shared" si="87"/>
        <v>26</v>
      </c>
      <c r="P164" s="58">
        <f t="shared" si="87"/>
        <v>26</v>
      </c>
      <c r="Q164" s="58">
        <f t="shared" si="87"/>
        <v>28</v>
      </c>
      <c r="R164" s="58">
        <f t="shared" si="87"/>
        <v>30</v>
      </c>
      <c r="S164" s="60">
        <f t="shared" si="87"/>
        <v>30</v>
      </c>
      <c r="T164" s="57">
        <f t="shared" si="87"/>
        <v>30</v>
      </c>
      <c r="U164" s="58">
        <f t="shared" si="87"/>
        <v>26</v>
      </c>
      <c r="V164" s="58">
        <f t="shared" si="87"/>
        <v>26</v>
      </c>
      <c r="W164" s="58">
        <f t="shared" si="87"/>
        <v>30</v>
      </c>
      <c r="X164" s="58">
        <f t="shared" si="87"/>
        <v>30</v>
      </c>
      <c r="Y164" s="58">
        <f t="shared" si="87"/>
        <v>30</v>
      </c>
      <c r="Z164" s="60">
        <f t="shared" si="87"/>
        <v>28</v>
      </c>
      <c r="AA164" s="61">
        <f t="shared" si="87"/>
        <v>26</v>
      </c>
      <c r="AB164" s="58">
        <f t="shared" si="87"/>
        <v>30</v>
      </c>
      <c r="AC164" s="58">
        <f t="shared" si="87"/>
        <v>30</v>
      </c>
      <c r="AD164" s="58">
        <f t="shared" si="87"/>
        <v>30</v>
      </c>
      <c r="AE164" s="58">
        <f t="shared" si="87"/>
        <v>28</v>
      </c>
      <c r="AF164" s="58">
        <f t="shared" si="87"/>
        <v>32</v>
      </c>
      <c r="AG164" s="62">
        <f t="shared" si="87"/>
        <v>36</v>
      </c>
      <c r="AH164" s="84">
        <f>SUM(F164:AG164)</f>
        <v>804</v>
      </c>
      <c r="AI164" s="585" t="s">
        <v>115</v>
      </c>
      <c r="AJ164" s="586"/>
      <c r="AK164" s="68" t="e">
        <f>ROUNDDOWN((AH164*5)/(28*AJ60),1)</f>
        <v>#DIV/0!</v>
      </c>
    </row>
    <row r="165" spans="2:37" hidden="1" x14ac:dyDescent="0.15"/>
  </sheetData>
  <sheetProtection formatCells="0" selectLockedCells="1"/>
  <mergeCells count="220">
    <mergeCell ref="Y50:Z50"/>
    <mergeCell ref="AD50:AE50"/>
    <mergeCell ref="Y51:Z51"/>
    <mergeCell ref="AD51:AE51"/>
    <mergeCell ref="Y52:Z52"/>
    <mergeCell ref="AD52:AE52"/>
    <mergeCell ref="U55:V55"/>
    <mergeCell ref="Y55:Z55"/>
    <mergeCell ref="AD55:AE55"/>
    <mergeCell ref="U53:V53"/>
    <mergeCell ref="Y53:Z53"/>
    <mergeCell ref="AD53:AE53"/>
    <mergeCell ref="U54:V54"/>
    <mergeCell ref="Y54:Z54"/>
    <mergeCell ref="AD54:AE54"/>
    <mergeCell ref="Y46:Z46"/>
    <mergeCell ref="AD46:AE46"/>
    <mergeCell ref="Y47:Z47"/>
    <mergeCell ref="AD47:AE47"/>
    <mergeCell ref="U48:V48"/>
    <mergeCell ref="Y48:Z48"/>
    <mergeCell ref="AD48:AE48"/>
    <mergeCell ref="Y49:Z49"/>
    <mergeCell ref="AD49:AE49"/>
    <mergeCell ref="U42:V42"/>
    <mergeCell ref="Y42:Z42"/>
    <mergeCell ref="AD42:AE42"/>
    <mergeCell ref="U43:V43"/>
    <mergeCell ref="Y43:Z43"/>
    <mergeCell ref="AD43:AE43"/>
    <mergeCell ref="Y44:Z44"/>
    <mergeCell ref="AD44:AE44"/>
    <mergeCell ref="Y45:Z45"/>
    <mergeCell ref="AD45:AE45"/>
    <mergeCell ref="U39:V39"/>
    <mergeCell ref="Y39:Z39"/>
    <mergeCell ref="AD39:AE39"/>
    <mergeCell ref="U40:V40"/>
    <mergeCell ref="Y40:Z40"/>
    <mergeCell ref="AD40:AE40"/>
    <mergeCell ref="U41:V41"/>
    <mergeCell ref="Y41:Z41"/>
    <mergeCell ref="AD41:AE41"/>
    <mergeCell ref="U36:V36"/>
    <mergeCell ref="Y36:Z36"/>
    <mergeCell ref="AD36:AE36"/>
    <mergeCell ref="U37:V37"/>
    <mergeCell ref="Y37:Z37"/>
    <mergeCell ref="AD37:AE37"/>
    <mergeCell ref="U38:V38"/>
    <mergeCell ref="Y38:Z38"/>
    <mergeCell ref="AD38:AE38"/>
    <mergeCell ref="B33:E33"/>
    <mergeCell ref="AI33:AJ33"/>
    <mergeCell ref="F35:M35"/>
    <mergeCell ref="O35:S35"/>
    <mergeCell ref="X35:AA35"/>
    <mergeCell ref="AB35:AH35"/>
    <mergeCell ref="B10:B12"/>
    <mergeCell ref="C10:C12"/>
    <mergeCell ref="E10:E12"/>
    <mergeCell ref="P7:Q7"/>
    <mergeCell ref="T10:Z10"/>
    <mergeCell ref="AA10:AG10"/>
    <mergeCell ref="AH10:AH12"/>
    <mergeCell ref="AI10:AI12"/>
    <mergeCell ref="D10:D12"/>
    <mergeCell ref="F10:L10"/>
    <mergeCell ref="M10:S10"/>
    <mergeCell ref="AJ7:AK8"/>
    <mergeCell ref="B8:P8"/>
    <mergeCell ref="Y8:AI8"/>
    <mergeCell ref="C9:E9"/>
    <mergeCell ref="Y9:AI9"/>
    <mergeCell ref="AJ9:AK9"/>
    <mergeCell ref="AJ10:AJ12"/>
    <mergeCell ref="K7:N7"/>
    <mergeCell ref="AK10:AK12"/>
    <mergeCell ref="AJ64:AJ68"/>
    <mergeCell ref="B69:B73"/>
    <mergeCell ref="C69:C73"/>
    <mergeCell ref="D69:D73"/>
    <mergeCell ref="E69:E73"/>
    <mergeCell ref="AH69:AH73"/>
    <mergeCell ref="AI69:AI73"/>
    <mergeCell ref="AJ69:AJ73"/>
    <mergeCell ref="B64:B68"/>
    <mergeCell ref="C64:C68"/>
    <mergeCell ref="D64:D68"/>
    <mergeCell ref="E64:E68"/>
    <mergeCell ref="AH64:AH68"/>
    <mergeCell ref="AI64:AI68"/>
    <mergeCell ref="AJ74:AJ78"/>
    <mergeCell ref="B79:B83"/>
    <mergeCell ref="C79:C83"/>
    <mergeCell ref="D79:D83"/>
    <mergeCell ref="E79:E83"/>
    <mergeCell ref="AH79:AH83"/>
    <mergeCell ref="AI79:AI83"/>
    <mergeCell ref="AJ79:AJ83"/>
    <mergeCell ref="B74:B78"/>
    <mergeCell ref="C74:C78"/>
    <mergeCell ref="D74:D78"/>
    <mergeCell ref="E74:E78"/>
    <mergeCell ref="AH74:AH78"/>
    <mergeCell ref="AI74:AI78"/>
    <mergeCell ref="AJ84:AJ88"/>
    <mergeCell ref="B89:B93"/>
    <mergeCell ref="C89:C93"/>
    <mergeCell ref="D89:D93"/>
    <mergeCell ref="E89:E93"/>
    <mergeCell ref="AH89:AH93"/>
    <mergeCell ref="AI89:AI93"/>
    <mergeCell ref="AJ89:AJ93"/>
    <mergeCell ref="B84:B88"/>
    <mergeCell ref="C84:C88"/>
    <mergeCell ref="D84:D88"/>
    <mergeCell ref="E84:E88"/>
    <mergeCell ref="AH84:AH88"/>
    <mergeCell ref="AI84:AI88"/>
    <mergeCell ref="AJ94:AJ98"/>
    <mergeCell ref="B99:B103"/>
    <mergeCell ref="C99:C103"/>
    <mergeCell ref="D99:D103"/>
    <mergeCell ref="E99:E103"/>
    <mergeCell ref="AH99:AH103"/>
    <mergeCell ref="AI99:AI103"/>
    <mergeCell ref="AJ99:AJ103"/>
    <mergeCell ref="B94:B98"/>
    <mergeCell ref="C94:C98"/>
    <mergeCell ref="D94:D98"/>
    <mergeCell ref="E94:E98"/>
    <mergeCell ref="AH94:AH98"/>
    <mergeCell ref="AI94:AI98"/>
    <mergeCell ref="AJ104:AJ108"/>
    <mergeCell ref="B109:B113"/>
    <mergeCell ref="C109:C113"/>
    <mergeCell ref="D109:D113"/>
    <mergeCell ref="E109:E113"/>
    <mergeCell ref="AH109:AH113"/>
    <mergeCell ref="AI109:AI113"/>
    <mergeCell ref="AJ109:AJ113"/>
    <mergeCell ref="B104:B108"/>
    <mergeCell ref="C104:C108"/>
    <mergeCell ref="D104:D108"/>
    <mergeCell ref="E104:E108"/>
    <mergeCell ref="AH104:AH108"/>
    <mergeCell ref="AI104:AI108"/>
    <mergeCell ref="AJ114:AJ118"/>
    <mergeCell ref="B119:B123"/>
    <mergeCell ref="C119:C123"/>
    <mergeCell ref="D119:D123"/>
    <mergeCell ref="E119:E123"/>
    <mergeCell ref="AH119:AH123"/>
    <mergeCell ref="AI119:AI123"/>
    <mergeCell ref="AJ119:AJ123"/>
    <mergeCell ref="B114:B118"/>
    <mergeCell ref="C114:C118"/>
    <mergeCell ref="D114:D118"/>
    <mergeCell ref="E114:E118"/>
    <mergeCell ref="AH114:AH118"/>
    <mergeCell ref="AI114:AI118"/>
    <mergeCell ref="AJ124:AJ128"/>
    <mergeCell ref="B129:B133"/>
    <mergeCell ref="C129:C133"/>
    <mergeCell ref="D129:D133"/>
    <mergeCell ref="E129:E133"/>
    <mergeCell ref="AH129:AH133"/>
    <mergeCell ref="AI129:AI133"/>
    <mergeCell ref="AJ129:AJ133"/>
    <mergeCell ref="B124:B128"/>
    <mergeCell ref="C124:C128"/>
    <mergeCell ref="D124:D128"/>
    <mergeCell ref="E124:E128"/>
    <mergeCell ref="AH124:AH128"/>
    <mergeCell ref="AI124:AI128"/>
    <mergeCell ref="AJ134:AJ138"/>
    <mergeCell ref="B139:B143"/>
    <mergeCell ref="C139:C143"/>
    <mergeCell ref="D139:D143"/>
    <mergeCell ref="E139:E143"/>
    <mergeCell ref="AH139:AH143"/>
    <mergeCell ref="AI139:AI143"/>
    <mergeCell ref="AJ139:AJ143"/>
    <mergeCell ref="B134:B138"/>
    <mergeCell ref="C134:C138"/>
    <mergeCell ref="D134:D138"/>
    <mergeCell ref="E134:E138"/>
    <mergeCell ref="AH134:AH138"/>
    <mergeCell ref="AI134:AI138"/>
    <mergeCell ref="AJ144:AJ148"/>
    <mergeCell ref="B149:B153"/>
    <mergeCell ref="C149:C153"/>
    <mergeCell ref="D149:D153"/>
    <mergeCell ref="E149:E153"/>
    <mergeCell ref="AH149:AH153"/>
    <mergeCell ref="AI149:AI153"/>
    <mergeCell ref="AJ149:AJ153"/>
    <mergeCell ref="B144:B148"/>
    <mergeCell ref="C144:C148"/>
    <mergeCell ref="D144:D148"/>
    <mergeCell ref="E144:E148"/>
    <mergeCell ref="AH144:AH148"/>
    <mergeCell ref="AI144:AI148"/>
    <mergeCell ref="B164:E164"/>
    <mergeCell ref="AI164:AJ164"/>
    <mergeCell ref="AJ154:AJ158"/>
    <mergeCell ref="B159:B163"/>
    <mergeCell ref="C159:C163"/>
    <mergeCell ref="D159:D163"/>
    <mergeCell ref="E159:E163"/>
    <mergeCell ref="AH159:AH163"/>
    <mergeCell ref="AI159:AI163"/>
    <mergeCell ref="AJ159:AJ163"/>
    <mergeCell ref="B154:B158"/>
    <mergeCell ref="C154:C158"/>
    <mergeCell ref="D154:D158"/>
    <mergeCell ref="E154:E158"/>
    <mergeCell ref="AH154:AH158"/>
    <mergeCell ref="AI154:AI158"/>
  </mergeCells>
  <phoneticPr fontId="3"/>
  <dataValidations count="17">
    <dataValidation type="list" operator="greaterThanOrEqual" allowBlank="1" showInputMessage="1" showErrorMessage="1" sqref="P36:P55">
      <formula1>"0,1,2"</formula1>
    </dataValidation>
    <dataValidation type="list" allowBlank="1" showInputMessage="1" showErrorMessage="1" sqref="K36:K55">
      <formula1>"1,2,3,4,5,6,7,8,9,10,11,12,13,14,15,16,17,18,19,20,21,22,23,24"</formula1>
    </dataValidation>
    <dataValidation type="list" allowBlank="1" showInputMessage="1" showErrorMessage="1" sqref="F36:F55">
      <formula1>"0,1,2,3,4,5,6,7,8,9,10,11,12,13,14,15,16,17,18,19,20,21,22,23"</formula1>
    </dataValidation>
    <dataValidation type="textLength" allowBlank="1" showInputMessage="1" showErrorMessage="1" error="2文字以内で設定してください" sqref="D36:D55">
      <formula1>1</formula1>
      <formula2>2</formula2>
    </dataValidation>
    <dataValidation type="list" allowBlank="1" showInputMessage="1" showErrorMessage="1" sqref="M36:M55 H36:H55 R36:R55">
      <formula1>"0,15,30,45"</formula1>
    </dataValidation>
    <dataValidation type="list" allowBlank="1" showInputMessage="1" showErrorMessage="1" sqref="F80:F163 G74:AG74 G159:AG159 G149:AG149 G64:AG64 G69:AG69 G154:AG154 G84:AG84 G89:AG89 G94:AG94 G99:AG99 G104:AG104 G109:AG109 G114:AG114 G119:AG119 G124:AG124 G129:AG129 G134:AG134 G139:AG139 G144:AG144 F64:F78 F24:AG32">
      <formula1>$D$35:$D$55</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L9">
      <formula1>"17,18,19,20,21,22"</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I9 N9">
      <formula1>"0,15,30,45"</formula1>
    </dataValidation>
    <dataValidation allowBlank="1" showInputMessage="1" showErrorMessage="1" promptTitle="事業所名" sqref="Y8:AI8"/>
    <dataValidation allowBlank="1" showInputMessage="1" showErrorMessage="1" promptTitle="ユニット名" prompt="ユニットごとに作成してください。_x000a_ユニット間で兼務する場合は時間数を分けてください_x000a_" sqref="Y9:AI9"/>
    <dataValidation type="decimal" allowBlank="1" showInputMessage="1" showErrorMessage="1" error="32時間以上40時間以下としてください。" sqref="AJ9:AK9">
      <formula1>32</formula1>
      <formula2>40</formula2>
    </dataValidation>
    <dataValidation type="list" allowBlank="1" showInputMessage="1" showErrorMessage="1" sqref="D64:D163 D13:D32">
      <formula1>"専,兼"</formula1>
    </dataValidation>
    <dataValidation type="list" allowBlank="1" showInputMessage="1" showErrorMessage="1" sqref="C64:C163 C13:C32">
      <formula1>"常,非"</formula1>
    </dataValidation>
    <dataValidation type="list" allowBlank="1" showInputMessage="1" showErrorMessage="1" promptTitle="曜日の設定" prompt="当該月の１日の曜日を選んでください_x000a__x000a_" sqref="F12:AG12">
      <formula1>"月,火,水,木,金,土,日"</formula1>
    </dataValidation>
    <dataValidation type="list" allowBlank="1" showInputMessage="1" showErrorMessage="1" sqref="B64:B163 B13:B32">
      <formula1>"管理者,計画作成（ｹｱﾏﾈ）,計画作成(ｹｱﾏﾈ以外),介護従事者,看護師"</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G9">
      <formula1>"5,6,7,8,9"</formula1>
    </dataValidation>
    <dataValidation type="list" allowBlank="1" showInputMessage="1" showErrorMessage="1" sqref="F13:AG23">
      <formula1>$D$26:$D$46</formula1>
    </dataValidation>
  </dataValidations>
  <pageMargins left="0.44" right="0.25" top="0.75" bottom="0.75" header="0.3" footer="0.3"/>
  <pageSetup paperSize="9" scale="95" orientation="landscape" r:id="rId1"/>
  <headerFooter alignWithMargins="0"/>
  <rowBreaks count="1" manualBreakCount="1">
    <brk id="34" min="1" max="3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B6:AN165"/>
  <sheetViews>
    <sheetView showGridLines="0" view="pageBreakPreview" zoomScale="85" zoomScaleNormal="100" zoomScaleSheetLayoutView="85" workbookViewId="0">
      <selection activeCell="B7" sqref="B7"/>
    </sheetView>
  </sheetViews>
  <sheetFormatPr defaultRowHeight="12" x14ac:dyDescent="0.15"/>
  <cols>
    <col min="1" max="1" width="2.75" style="1" customWidth="1"/>
    <col min="2" max="2" width="10.25" style="1" customWidth="1"/>
    <col min="3" max="3" width="3.375" style="1" customWidth="1"/>
    <col min="4" max="4" width="3" style="1" customWidth="1"/>
    <col min="5" max="5" width="10.75" style="1" customWidth="1"/>
    <col min="6" max="33" width="2.875" style="1" customWidth="1"/>
    <col min="34" max="34" width="5.5" style="1" customWidth="1"/>
    <col min="35" max="35" width="8" style="1" customWidth="1"/>
    <col min="36" max="36" width="7.375" style="1" customWidth="1"/>
    <col min="37" max="37" width="12.375" style="1" customWidth="1"/>
    <col min="38" max="16384" width="9" style="1"/>
  </cols>
  <sheetData>
    <row r="6" spans="2:37" ht="12.75" thickBot="1" x14ac:dyDescent="0.2"/>
    <row r="7" spans="2:37" ht="16.5" customHeight="1" thickBot="1" x14ac:dyDescent="0.2">
      <c r="B7" s="12" t="s">
        <v>0</v>
      </c>
      <c r="C7" s="2"/>
      <c r="K7" s="574"/>
      <c r="L7" s="575"/>
      <c r="M7" s="575"/>
      <c r="N7" s="576"/>
      <c r="O7" s="215" t="s">
        <v>9</v>
      </c>
      <c r="P7" s="592"/>
      <c r="Q7" s="593"/>
      <c r="R7" s="215" t="s">
        <v>10</v>
      </c>
      <c r="S7" s="215" t="s">
        <v>11</v>
      </c>
      <c r="T7" s="13"/>
      <c r="U7" s="13"/>
      <c r="V7" s="13" t="s">
        <v>49</v>
      </c>
      <c r="AA7" s="14"/>
      <c r="AB7" s="14"/>
      <c r="AC7" s="14"/>
      <c r="AD7" s="14"/>
      <c r="AE7" s="14"/>
      <c r="AF7" s="14"/>
      <c r="AG7" s="14"/>
      <c r="AH7" s="14"/>
      <c r="AI7" s="14"/>
      <c r="AJ7" s="565" t="s">
        <v>59</v>
      </c>
      <c r="AK7" s="566"/>
    </row>
    <row r="8" spans="2:37" ht="16.5" customHeight="1" thickBot="1" x14ac:dyDescent="0.2">
      <c r="B8" s="425"/>
      <c r="C8" s="425"/>
      <c r="D8" s="425"/>
      <c r="E8" s="425"/>
      <c r="F8" s="425"/>
      <c r="G8" s="425"/>
      <c r="H8" s="425"/>
      <c r="I8" s="425"/>
      <c r="J8" s="425"/>
      <c r="K8" s="425"/>
      <c r="L8" s="425"/>
      <c r="M8" s="425"/>
      <c r="N8" s="425"/>
      <c r="O8" s="425"/>
      <c r="P8" s="425"/>
      <c r="Q8" s="16"/>
      <c r="R8" s="3"/>
      <c r="S8" s="4"/>
      <c r="T8" s="15"/>
      <c r="U8" s="2" t="s">
        <v>13</v>
      </c>
      <c r="V8" s="15"/>
      <c r="W8" s="15"/>
      <c r="X8" s="15"/>
      <c r="Y8" s="426"/>
      <c r="Z8" s="427"/>
      <c r="AA8" s="427"/>
      <c r="AB8" s="427"/>
      <c r="AC8" s="427"/>
      <c r="AD8" s="427"/>
      <c r="AE8" s="427"/>
      <c r="AF8" s="427"/>
      <c r="AG8" s="427"/>
      <c r="AH8" s="427"/>
      <c r="AI8" s="428"/>
      <c r="AJ8" s="566"/>
      <c r="AK8" s="566"/>
    </row>
    <row r="9" spans="2:37" ht="16.5" customHeight="1" thickBot="1" x14ac:dyDescent="0.2">
      <c r="B9" s="17"/>
      <c r="C9" s="429"/>
      <c r="D9" s="429"/>
      <c r="E9" s="429"/>
      <c r="F9" s="17"/>
      <c r="G9" s="71"/>
      <c r="H9" s="17" t="s">
        <v>14</v>
      </c>
      <c r="I9" s="71"/>
      <c r="J9" s="17" t="s">
        <v>15</v>
      </c>
      <c r="K9" s="17" t="s">
        <v>16</v>
      </c>
      <c r="L9" s="71"/>
      <c r="M9" s="17" t="s">
        <v>14</v>
      </c>
      <c r="N9" s="71"/>
      <c r="O9" s="17" t="s">
        <v>15</v>
      </c>
      <c r="P9" s="17"/>
      <c r="Q9" s="17"/>
      <c r="S9" s="18"/>
      <c r="T9" s="18"/>
      <c r="U9" s="2" t="s">
        <v>50</v>
      </c>
      <c r="V9" s="18"/>
      <c r="W9" s="18"/>
      <c r="X9" s="18"/>
      <c r="Y9" s="426"/>
      <c r="Z9" s="427"/>
      <c r="AA9" s="427"/>
      <c r="AB9" s="427"/>
      <c r="AC9" s="427"/>
      <c r="AD9" s="427"/>
      <c r="AE9" s="427"/>
      <c r="AF9" s="427"/>
      <c r="AG9" s="427"/>
      <c r="AH9" s="427"/>
      <c r="AI9" s="428"/>
      <c r="AJ9" s="577"/>
      <c r="AK9" s="578"/>
    </row>
    <row r="10" spans="2:37" ht="15" customHeight="1" x14ac:dyDescent="0.15">
      <c r="B10" s="438" t="s">
        <v>1</v>
      </c>
      <c r="C10" s="441" t="s">
        <v>7</v>
      </c>
      <c r="D10" s="441" t="s">
        <v>17</v>
      </c>
      <c r="E10" s="596" t="s">
        <v>2</v>
      </c>
      <c r="F10" s="450" t="s">
        <v>3</v>
      </c>
      <c r="G10" s="451"/>
      <c r="H10" s="451"/>
      <c r="I10" s="451"/>
      <c r="J10" s="451"/>
      <c r="K10" s="451"/>
      <c r="L10" s="453"/>
      <c r="M10" s="462" t="s">
        <v>4</v>
      </c>
      <c r="N10" s="451"/>
      <c r="O10" s="451"/>
      <c r="P10" s="451"/>
      <c r="Q10" s="451"/>
      <c r="R10" s="451"/>
      <c r="S10" s="452"/>
      <c r="T10" s="450" t="s">
        <v>5</v>
      </c>
      <c r="U10" s="451"/>
      <c r="V10" s="451"/>
      <c r="W10" s="451"/>
      <c r="X10" s="451"/>
      <c r="Y10" s="451"/>
      <c r="Z10" s="453"/>
      <c r="AA10" s="462" t="s">
        <v>6</v>
      </c>
      <c r="AB10" s="451"/>
      <c r="AC10" s="451"/>
      <c r="AD10" s="451"/>
      <c r="AE10" s="451"/>
      <c r="AF10" s="451"/>
      <c r="AG10" s="453"/>
      <c r="AH10" s="555" t="s">
        <v>66</v>
      </c>
      <c r="AI10" s="558" t="s">
        <v>67</v>
      </c>
      <c r="AJ10" s="561" t="s">
        <v>18</v>
      </c>
      <c r="AK10" s="563" t="s">
        <v>61</v>
      </c>
    </row>
    <row r="11" spans="2:37" ht="19.5" customHeight="1" x14ac:dyDescent="0.15">
      <c r="B11" s="439"/>
      <c r="C11" s="442"/>
      <c r="D11" s="442"/>
      <c r="E11" s="597"/>
      <c r="F11" s="85">
        <v>1</v>
      </c>
      <c r="G11" s="86">
        <v>2</v>
      </c>
      <c r="H11" s="86">
        <v>3</v>
      </c>
      <c r="I11" s="86">
        <v>4</v>
      </c>
      <c r="J11" s="86">
        <v>5</v>
      </c>
      <c r="K11" s="86">
        <v>6</v>
      </c>
      <c r="L11" s="88">
        <v>7</v>
      </c>
      <c r="M11" s="89">
        <v>8</v>
      </c>
      <c r="N11" s="86">
        <v>9</v>
      </c>
      <c r="O11" s="86">
        <v>10</v>
      </c>
      <c r="P11" s="86">
        <v>11</v>
      </c>
      <c r="Q11" s="86">
        <v>12</v>
      </c>
      <c r="R11" s="86">
        <v>13</v>
      </c>
      <c r="S11" s="87">
        <v>14</v>
      </c>
      <c r="T11" s="85">
        <v>15</v>
      </c>
      <c r="U11" s="86">
        <v>16</v>
      </c>
      <c r="V11" s="86">
        <v>17</v>
      </c>
      <c r="W11" s="86">
        <v>18</v>
      </c>
      <c r="X11" s="86">
        <v>19</v>
      </c>
      <c r="Y11" s="86">
        <v>20</v>
      </c>
      <c r="Z11" s="88">
        <v>21</v>
      </c>
      <c r="AA11" s="89">
        <v>22</v>
      </c>
      <c r="AB11" s="86">
        <v>23</v>
      </c>
      <c r="AC11" s="86">
        <v>24</v>
      </c>
      <c r="AD11" s="86">
        <v>25</v>
      </c>
      <c r="AE11" s="86">
        <v>26</v>
      </c>
      <c r="AF11" s="86">
        <v>27</v>
      </c>
      <c r="AG11" s="88">
        <v>28</v>
      </c>
      <c r="AH11" s="556"/>
      <c r="AI11" s="559"/>
      <c r="AJ11" s="562"/>
      <c r="AK11" s="564"/>
    </row>
    <row r="12" spans="2:37" ht="19.5" customHeight="1" thickBot="1" x14ac:dyDescent="0.2">
      <c r="B12" s="595"/>
      <c r="C12" s="443"/>
      <c r="D12" s="443"/>
      <c r="E12" s="598"/>
      <c r="F12" s="99"/>
      <c r="G12" s="284" t="b">
        <f>IF(F12="月","火",IF(F12="火","水",IF(F12="水","木",IF(F12="木","金",IF(F12="金","土",IF(F12="土","日",IF(F12="日","月")))))))</f>
        <v>0</v>
      </c>
      <c r="H12" s="284" t="b">
        <f t="shared" ref="H12:AG12" si="0">IF(G12="月","火",IF(G12="火","水",IF(G12="水","木",IF(G12="木","金",IF(G12="金","土",IF(G12="土","日",IF(G12="日","月")))))))</f>
        <v>0</v>
      </c>
      <c r="I12" s="284" t="b">
        <f t="shared" si="0"/>
        <v>0</v>
      </c>
      <c r="J12" s="284" t="b">
        <f t="shared" si="0"/>
        <v>0</v>
      </c>
      <c r="K12" s="284" t="b">
        <f t="shared" si="0"/>
        <v>0</v>
      </c>
      <c r="L12" s="285" t="b">
        <f t="shared" si="0"/>
        <v>0</v>
      </c>
      <c r="M12" s="286" t="b">
        <f t="shared" si="0"/>
        <v>0</v>
      </c>
      <c r="N12" s="284" t="b">
        <f t="shared" si="0"/>
        <v>0</v>
      </c>
      <c r="O12" s="284" t="b">
        <f t="shared" si="0"/>
        <v>0</v>
      </c>
      <c r="P12" s="284" t="b">
        <f t="shared" si="0"/>
        <v>0</v>
      </c>
      <c r="Q12" s="284" t="b">
        <f t="shared" si="0"/>
        <v>0</v>
      </c>
      <c r="R12" s="284" t="b">
        <f t="shared" si="0"/>
        <v>0</v>
      </c>
      <c r="S12" s="287" t="b">
        <f t="shared" si="0"/>
        <v>0</v>
      </c>
      <c r="T12" s="288" t="b">
        <f t="shared" si="0"/>
        <v>0</v>
      </c>
      <c r="U12" s="284" t="b">
        <f t="shared" si="0"/>
        <v>0</v>
      </c>
      <c r="V12" s="284" t="b">
        <f t="shared" si="0"/>
        <v>0</v>
      </c>
      <c r="W12" s="284" t="b">
        <f t="shared" si="0"/>
        <v>0</v>
      </c>
      <c r="X12" s="284" t="b">
        <f t="shared" si="0"/>
        <v>0</v>
      </c>
      <c r="Y12" s="284" t="b">
        <f t="shared" si="0"/>
        <v>0</v>
      </c>
      <c r="Z12" s="285" t="b">
        <f t="shared" si="0"/>
        <v>0</v>
      </c>
      <c r="AA12" s="286" t="b">
        <f t="shared" si="0"/>
        <v>0</v>
      </c>
      <c r="AB12" s="284" t="b">
        <f t="shared" si="0"/>
        <v>0</v>
      </c>
      <c r="AC12" s="284" t="b">
        <f t="shared" si="0"/>
        <v>0</v>
      </c>
      <c r="AD12" s="284" t="b">
        <f t="shared" si="0"/>
        <v>0</v>
      </c>
      <c r="AE12" s="284" t="b">
        <f t="shared" si="0"/>
        <v>0</v>
      </c>
      <c r="AF12" s="284" t="b">
        <f t="shared" si="0"/>
        <v>0</v>
      </c>
      <c r="AG12" s="284" t="b">
        <f t="shared" si="0"/>
        <v>0</v>
      </c>
      <c r="AH12" s="557"/>
      <c r="AI12" s="560"/>
      <c r="AJ12" s="594"/>
      <c r="AK12" s="564"/>
    </row>
    <row r="13" spans="2:37" ht="20.25" customHeight="1" x14ac:dyDescent="0.15">
      <c r="B13" s="399"/>
      <c r="C13" s="389"/>
      <c r="D13" s="391"/>
      <c r="E13" s="396"/>
      <c r="F13" s="343"/>
      <c r="G13" s="344"/>
      <c r="H13" s="344"/>
      <c r="I13" s="344"/>
      <c r="J13" s="344"/>
      <c r="K13" s="344"/>
      <c r="L13" s="345"/>
      <c r="M13" s="343"/>
      <c r="N13" s="344"/>
      <c r="O13" s="344"/>
      <c r="P13" s="344"/>
      <c r="Q13" s="344"/>
      <c r="R13" s="344"/>
      <c r="S13" s="345"/>
      <c r="T13" s="343"/>
      <c r="U13" s="344"/>
      <c r="V13" s="344"/>
      <c r="W13" s="344"/>
      <c r="X13" s="344"/>
      <c r="Y13" s="344"/>
      <c r="Z13" s="345"/>
      <c r="AA13" s="343"/>
      <c r="AB13" s="344"/>
      <c r="AC13" s="344"/>
      <c r="AD13" s="344"/>
      <c r="AE13" s="344"/>
      <c r="AF13" s="344"/>
      <c r="AG13" s="345"/>
      <c r="AH13" s="384" t="str">
        <f>""&amp;AH64</f>
        <v>0</v>
      </c>
      <c r="AI13" s="381">
        <f>ROUNDDOWN(AH13/4,2)</f>
        <v>0</v>
      </c>
      <c r="AJ13" s="381" t="e">
        <f>MIN(AI13/AJ$9,2)</f>
        <v>#DIV/0!</v>
      </c>
      <c r="AK13" s="266"/>
    </row>
    <row r="14" spans="2:37" ht="20.25" customHeight="1" x14ac:dyDescent="0.15">
      <c r="B14" s="393"/>
      <c r="C14" s="394"/>
      <c r="D14" s="386"/>
      <c r="E14" s="387"/>
      <c r="F14" s="346"/>
      <c r="G14" s="347"/>
      <c r="H14" s="347"/>
      <c r="I14" s="347"/>
      <c r="J14" s="347"/>
      <c r="K14" s="347"/>
      <c r="L14" s="348"/>
      <c r="M14" s="346"/>
      <c r="N14" s="347"/>
      <c r="O14" s="347"/>
      <c r="P14" s="347"/>
      <c r="Q14" s="347"/>
      <c r="R14" s="347"/>
      <c r="S14" s="348"/>
      <c r="T14" s="346"/>
      <c r="U14" s="347"/>
      <c r="V14" s="347"/>
      <c r="W14" s="347"/>
      <c r="X14" s="347"/>
      <c r="Y14" s="347"/>
      <c r="Z14" s="348"/>
      <c r="AA14" s="346"/>
      <c r="AB14" s="347"/>
      <c r="AC14" s="347"/>
      <c r="AD14" s="347"/>
      <c r="AE14" s="347"/>
      <c r="AF14" s="347"/>
      <c r="AG14" s="348"/>
      <c r="AH14" s="381" t="str">
        <f>""&amp;AH79</f>
        <v>0</v>
      </c>
      <c r="AI14" s="381">
        <f>ROUNDDOWN(AH14/4,2)</f>
        <v>0</v>
      </c>
      <c r="AJ14" s="381" t="e">
        <f t="shared" ref="AJ14:AJ32" si="1">MIN(AI14/AJ$9,2)</f>
        <v>#DIV/0!</v>
      </c>
      <c r="AK14" s="267"/>
    </row>
    <row r="15" spans="2:37" ht="20.25" customHeight="1" x14ac:dyDescent="0.15">
      <c r="B15" s="393"/>
      <c r="C15" s="394"/>
      <c r="D15" s="386"/>
      <c r="E15" s="387"/>
      <c r="F15" s="346"/>
      <c r="G15" s="347"/>
      <c r="H15" s="347"/>
      <c r="I15" s="347"/>
      <c r="J15" s="347"/>
      <c r="K15" s="347"/>
      <c r="L15" s="348"/>
      <c r="M15" s="346"/>
      <c r="N15" s="347"/>
      <c r="O15" s="347"/>
      <c r="P15" s="347"/>
      <c r="Q15" s="347"/>
      <c r="R15" s="347"/>
      <c r="S15" s="348"/>
      <c r="T15" s="346"/>
      <c r="U15" s="347"/>
      <c r="V15" s="347"/>
      <c r="W15" s="347"/>
      <c r="X15" s="347"/>
      <c r="Y15" s="347"/>
      <c r="Z15" s="348"/>
      <c r="AA15" s="346"/>
      <c r="AB15" s="347"/>
      <c r="AC15" s="347"/>
      <c r="AD15" s="347"/>
      <c r="AE15" s="347"/>
      <c r="AF15" s="347"/>
      <c r="AG15" s="348"/>
      <c r="AH15" s="381" t="str">
        <f>""&amp;AH74</f>
        <v>0</v>
      </c>
      <c r="AI15" s="381">
        <f t="shared" ref="AI15:AI32" si="2">ROUNDDOWN(AH15/4,2)</f>
        <v>0</v>
      </c>
      <c r="AJ15" s="381" t="e">
        <f t="shared" si="1"/>
        <v>#DIV/0!</v>
      </c>
      <c r="AK15" s="267"/>
    </row>
    <row r="16" spans="2:37" ht="20.25" customHeight="1" x14ac:dyDescent="0.15">
      <c r="B16" s="393"/>
      <c r="C16" s="394"/>
      <c r="D16" s="386"/>
      <c r="E16" s="387"/>
      <c r="F16" s="346"/>
      <c r="G16" s="347"/>
      <c r="H16" s="347"/>
      <c r="I16" s="347"/>
      <c r="J16" s="347"/>
      <c r="K16" s="347"/>
      <c r="L16" s="348"/>
      <c r="M16" s="346"/>
      <c r="N16" s="347"/>
      <c r="O16" s="347"/>
      <c r="P16" s="347"/>
      <c r="Q16" s="347"/>
      <c r="R16" s="347"/>
      <c r="S16" s="348"/>
      <c r="T16" s="346"/>
      <c r="U16" s="347"/>
      <c r="V16" s="347"/>
      <c r="W16" s="347"/>
      <c r="X16" s="347"/>
      <c r="Y16" s="347"/>
      <c r="Z16" s="348"/>
      <c r="AA16" s="346"/>
      <c r="AB16" s="347"/>
      <c r="AC16" s="347"/>
      <c r="AD16" s="347"/>
      <c r="AE16" s="347"/>
      <c r="AF16" s="347"/>
      <c r="AG16" s="348"/>
      <c r="AH16" s="381" t="str">
        <f>""&amp;AH79</f>
        <v>0</v>
      </c>
      <c r="AI16" s="381">
        <f t="shared" si="2"/>
        <v>0</v>
      </c>
      <c r="AJ16" s="381" t="e">
        <f t="shared" si="1"/>
        <v>#DIV/0!</v>
      </c>
      <c r="AK16" s="267"/>
    </row>
    <row r="17" spans="2:40" ht="20.25" customHeight="1" x14ac:dyDescent="0.15">
      <c r="B17" s="393"/>
      <c r="C17" s="394"/>
      <c r="D17" s="386"/>
      <c r="E17" s="387"/>
      <c r="F17" s="346"/>
      <c r="G17" s="347"/>
      <c r="H17" s="347"/>
      <c r="I17" s="347"/>
      <c r="J17" s="347"/>
      <c r="K17" s="347"/>
      <c r="L17" s="348"/>
      <c r="M17" s="346"/>
      <c r="N17" s="347"/>
      <c r="O17" s="347"/>
      <c r="P17" s="347"/>
      <c r="Q17" s="347"/>
      <c r="R17" s="347"/>
      <c r="S17" s="348"/>
      <c r="T17" s="346"/>
      <c r="U17" s="347"/>
      <c r="V17" s="347"/>
      <c r="W17" s="347"/>
      <c r="X17" s="347"/>
      <c r="Y17" s="347"/>
      <c r="Z17" s="348"/>
      <c r="AA17" s="346"/>
      <c r="AB17" s="347"/>
      <c r="AC17" s="347"/>
      <c r="AD17" s="347"/>
      <c r="AE17" s="347"/>
      <c r="AF17" s="347"/>
      <c r="AG17" s="348"/>
      <c r="AH17" s="381" t="str">
        <f>""&amp;AH84</f>
        <v>0</v>
      </c>
      <c r="AI17" s="381">
        <f t="shared" si="2"/>
        <v>0</v>
      </c>
      <c r="AJ17" s="381" t="e">
        <f t="shared" si="1"/>
        <v>#DIV/0!</v>
      </c>
      <c r="AK17" s="267"/>
    </row>
    <row r="18" spans="2:40" ht="20.25" customHeight="1" x14ac:dyDescent="0.15">
      <c r="B18" s="393"/>
      <c r="C18" s="394"/>
      <c r="D18" s="386"/>
      <c r="E18" s="387"/>
      <c r="F18" s="346"/>
      <c r="G18" s="347"/>
      <c r="H18" s="347"/>
      <c r="I18" s="347"/>
      <c r="J18" s="347"/>
      <c r="K18" s="347"/>
      <c r="L18" s="348"/>
      <c r="M18" s="346"/>
      <c r="N18" s="347"/>
      <c r="O18" s="347"/>
      <c r="P18" s="347"/>
      <c r="Q18" s="347"/>
      <c r="R18" s="347"/>
      <c r="S18" s="348"/>
      <c r="T18" s="346"/>
      <c r="U18" s="347"/>
      <c r="V18" s="347"/>
      <c r="W18" s="347"/>
      <c r="X18" s="347"/>
      <c r="Y18" s="347"/>
      <c r="Z18" s="348"/>
      <c r="AA18" s="346"/>
      <c r="AB18" s="347"/>
      <c r="AC18" s="347"/>
      <c r="AD18" s="347"/>
      <c r="AE18" s="347"/>
      <c r="AF18" s="347"/>
      <c r="AG18" s="348"/>
      <c r="AH18" s="381" t="str">
        <f>""&amp;AH89</f>
        <v>0</v>
      </c>
      <c r="AI18" s="381">
        <f t="shared" si="2"/>
        <v>0</v>
      </c>
      <c r="AJ18" s="381" t="e">
        <f t="shared" si="1"/>
        <v>#DIV/0!</v>
      </c>
      <c r="AK18" s="267"/>
    </row>
    <row r="19" spans="2:40" ht="20.25" customHeight="1" x14ac:dyDescent="0.15">
      <c r="B19" s="393"/>
      <c r="C19" s="394"/>
      <c r="D19" s="386"/>
      <c r="E19" s="387"/>
      <c r="F19" s="346"/>
      <c r="G19" s="347"/>
      <c r="H19" s="347"/>
      <c r="I19" s="347"/>
      <c r="J19" s="347"/>
      <c r="K19" s="347"/>
      <c r="L19" s="348"/>
      <c r="M19" s="346"/>
      <c r="N19" s="347"/>
      <c r="O19" s="347"/>
      <c r="P19" s="347"/>
      <c r="Q19" s="347"/>
      <c r="R19" s="347"/>
      <c r="S19" s="348"/>
      <c r="T19" s="346"/>
      <c r="U19" s="347"/>
      <c r="V19" s="347"/>
      <c r="W19" s="347"/>
      <c r="X19" s="347"/>
      <c r="Y19" s="347"/>
      <c r="Z19" s="348"/>
      <c r="AA19" s="346"/>
      <c r="AB19" s="347"/>
      <c r="AC19" s="347"/>
      <c r="AD19" s="347"/>
      <c r="AE19" s="347"/>
      <c r="AF19" s="347"/>
      <c r="AG19" s="348"/>
      <c r="AH19" s="381" t="str">
        <f>""&amp;AH94</f>
        <v>0</v>
      </c>
      <c r="AI19" s="381">
        <f t="shared" si="2"/>
        <v>0</v>
      </c>
      <c r="AJ19" s="381" t="e">
        <f t="shared" si="1"/>
        <v>#DIV/0!</v>
      </c>
      <c r="AK19" s="267"/>
    </row>
    <row r="20" spans="2:40" ht="20.25" customHeight="1" x14ac:dyDescent="0.15">
      <c r="B20" s="393"/>
      <c r="C20" s="394"/>
      <c r="D20" s="386"/>
      <c r="E20" s="387"/>
      <c r="F20" s="346"/>
      <c r="G20" s="347"/>
      <c r="H20" s="347"/>
      <c r="I20" s="347"/>
      <c r="J20" s="347"/>
      <c r="K20" s="347"/>
      <c r="L20" s="348"/>
      <c r="M20" s="346"/>
      <c r="N20" s="347"/>
      <c r="O20" s="347"/>
      <c r="P20" s="347"/>
      <c r="Q20" s="347"/>
      <c r="R20" s="347"/>
      <c r="S20" s="348"/>
      <c r="T20" s="346"/>
      <c r="U20" s="347"/>
      <c r="V20" s="347"/>
      <c r="W20" s="347"/>
      <c r="X20" s="347"/>
      <c r="Y20" s="347"/>
      <c r="Z20" s="348"/>
      <c r="AA20" s="346"/>
      <c r="AB20" s="347"/>
      <c r="AC20" s="347"/>
      <c r="AD20" s="347"/>
      <c r="AE20" s="347"/>
      <c r="AF20" s="347"/>
      <c r="AG20" s="348"/>
      <c r="AH20" s="381" t="str">
        <f>""&amp;AH99</f>
        <v>0</v>
      </c>
      <c r="AI20" s="381">
        <f t="shared" si="2"/>
        <v>0</v>
      </c>
      <c r="AJ20" s="381" t="e">
        <f t="shared" si="1"/>
        <v>#DIV/0!</v>
      </c>
      <c r="AK20" s="267"/>
    </row>
    <row r="21" spans="2:40" ht="20.25" customHeight="1" x14ac:dyDescent="0.15">
      <c r="B21" s="393"/>
      <c r="C21" s="394"/>
      <c r="D21" s="386"/>
      <c r="E21" s="387"/>
      <c r="F21" s="346"/>
      <c r="G21" s="347"/>
      <c r="H21" s="347"/>
      <c r="I21" s="347"/>
      <c r="J21" s="347"/>
      <c r="K21" s="347"/>
      <c r="L21" s="348"/>
      <c r="M21" s="346"/>
      <c r="N21" s="347"/>
      <c r="O21" s="347"/>
      <c r="P21" s="347"/>
      <c r="Q21" s="347"/>
      <c r="R21" s="347"/>
      <c r="S21" s="348"/>
      <c r="T21" s="346"/>
      <c r="U21" s="347"/>
      <c r="V21" s="347"/>
      <c r="W21" s="347"/>
      <c r="X21" s="347"/>
      <c r="Y21" s="347"/>
      <c r="Z21" s="348"/>
      <c r="AA21" s="346"/>
      <c r="AB21" s="347"/>
      <c r="AC21" s="347"/>
      <c r="AD21" s="347"/>
      <c r="AE21" s="347"/>
      <c r="AF21" s="347"/>
      <c r="AG21" s="348"/>
      <c r="AH21" s="381" t="str">
        <f>""&amp;AH104</f>
        <v>0</v>
      </c>
      <c r="AI21" s="381">
        <f t="shared" si="2"/>
        <v>0</v>
      </c>
      <c r="AJ21" s="381" t="e">
        <f t="shared" si="1"/>
        <v>#DIV/0!</v>
      </c>
      <c r="AK21" s="267"/>
    </row>
    <row r="22" spans="2:40" ht="20.25" customHeight="1" x14ac:dyDescent="0.15">
      <c r="B22" s="393"/>
      <c r="C22" s="394"/>
      <c r="D22" s="386"/>
      <c r="E22" s="387"/>
      <c r="F22" s="346"/>
      <c r="G22" s="347"/>
      <c r="H22" s="347"/>
      <c r="I22" s="347"/>
      <c r="J22" s="347"/>
      <c r="K22" s="347"/>
      <c r="L22" s="348"/>
      <c r="M22" s="346"/>
      <c r="N22" s="347"/>
      <c r="O22" s="347"/>
      <c r="P22" s="347"/>
      <c r="Q22" s="347"/>
      <c r="R22" s="347"/>
      <c r="S22" s="348"/>
      <c r="T22" s="346"/>
      <c r="U22" s="347"/>
      <c r="V22" s="347"/>
      <c r="W22" s="347"/>
      <c r="X22" s="347"/>
      <c r="Y22" s="347"/>
      <c r="Z22" s="348"/>
      <c r="AA22" s="346"/>
      <c r="AB22" s="347"/>
      <c r="AC22" s="347"/>
      <c r="AD22" s="347"/>
      <c r="AE22" s="347"/>
      <c r="AF22" s="347"/>
      <c r="AG22" s="348"/>
      <c r="AH22" s="381" t="str">
        <f>""&amp;AH109</f>
        <v>0</v>
      </c>
      <c r="AI22" s="381">
        <f t="shared" si="2"/>
        <v>0</v>
      </c>
      <c r="AJ22" s="381" t="e">
        <f t="shared" si="1"/>
        <v>#DIV/0!</v>
      </c>
      <c r="AK22" s="267"/>
    </row>
    <row r="23" spans="2:40" ht="20.25" customHeight="1" x14ac:dyDescent="0.15">
      <c r="B23" s="393"/>
      <c r="C23" s="394"/>
      <c r="D23" s="386"/>
      <c r="E23" s="358"/>
      <c r="F23" s="346"/>
      <c r="G23" s="347"/>
      <c r="H23" s="347"/>
      <c r="I23" s="347"/>
      <c r="J23" s="347"/>
      <c r="K23" s="347"/>
      <c r="L23" s="348"/>
      <c r="M23" s="346"/>
      <c r="N23" s="347"/>
      <c r="O23" s="347"/>
      <c r="P23" s="347"/>
      <c r="Q23" s="347"/>
      <c r="R23" s="347"/>
      <c r="S23" s="348"/>
      <c r="T23" s="346"/>
      <c r="U23" s="347"/>
      <c r="V23" s="347"/>
      <c r="W23" s="347"/>
      <c r="X23" s="347"/>
      <c r="Y23" s="347"/>
      <c r="Z23" s="348"/>
      <c r="AA23" s="346"/>
      <c r="AB23" s="347"/>
      <c r="AC23" s="347"/>
      <c r="AD23" s="347"/>
      <c r="AE23" s="347"/>
      <c r="AF23" s="347"/>
      <c r="AG23" s="348"/>
      <c r="AH23" s="381" t="str">
        <f>""&amp;AH114</f>
        <v>0</v>
      </c>
      <c r="AI23" s="381">
        <f t="shared" si="2"/>
        <v>0</v>
      </c>
      <c r="AJ23" s="381" t="e">
        <f t="shared" si="1"/>
        <v>#DIV/0!</v>
      </c>
      <c r="AK23" s="267"/>
    </row>
    <row r="24" spans="2:40" ht="20.25" customHeight="1" x14ac:dyDescent="0.15">
      <c r="B24" s="393"/>
      <c r="C24" s="394"/>
      <c r="D24" s="386"/>
      <c r="E24" s="397"/>
      <c r="F24" s="96"/>
      <c r="G24" s="97"/>
      <c r="H24" s="97"/>
      <c r="I24" s="97"/>
      <c r="J24" s="97"/>
      <c r="K24" s="97"/>
      <c r="L24" s="98"/>
      <c r="M24" s="96"/>
      <c r="N24" s="97"/>
      <c r="O24" s="97"/>
      <c r="P24" s="97"/>
      <c r="Q24" s="97"/>
      <c r="R24" s="97"/>
      <c r="S24" s="98"/>
      <c r="T24" s="96"/>
      <c r="U24" s="97"/>
      <c r="V24" s="97"/>
      <c r="W24" s="97"/>
      <c r="X24" s="97"/>
      <c r="Y24" s="97"/>
      <c r="Z24" s="98"/>
      <c r="AA24" s="96"/>
      <c r="AB24" s="97"/>
      <c r="AC24" s="97"/>
      <c r="AD24" s="97"/>
      <c r="AE24" s="97"/>
      <c r="AF24" s="97"/>
      <c r="AG24" s="98"/>
      <c r="AH24" s="381" t="str">
        <f>""&amp;AH119</f>
        <v>0</v>
      </c>
      <c r="AI24" s="381">
        <f t="shared" si="2"/>
        <v>0</v>
      </c>
      <c r="AJ24" s="381" t="e">
        <f t="shared" si="1"/>
        <v>#DIV/0!</v>
      </c>
      <c r="AK24" s="267"/>
    </row>
    <row r="25" spans="2:40" ht="20.25" customHeight="1" x14ac:dyDescent="0.15">
      <c r="B25" s="393"/>
      <c r="C25" s="394"/>
      <c r="D25" s="386"/>
      <c r="E25" s="387"/>
      <c r="F25" s="90"/>
      <c r="G25" s="91"/>
      <c r="H25" s="91"/>
      <c r="I25" s="91"/>
      <c r="J25" s="91"/>
      <c r="K25" s="91"/>
      <c r="L25" s="92"/>
      <c r="M25" s="90"/>
      <c r="N25" s="91"/>
      <c r="O25" s="91"/>
      <c r="P25" s="91"/>
      <c r="Q25" s="91"/>
      <c r="R25" s="91"/>
      <c r="S25" s="92"/>
      <c r="T25" s="90"/>
      <c r="U25" s="91"/>
      <c r="V25" s="91"/>
      <c r="W25" s="91"/>
      <c r="X25" s="91"/>
      <c r="Y25" s="91"/>
      <c r="Z25" s="92"/>
      <c r="AA25" s="90"/>
      <c r="AB25" s="91"/>
      <c r="AC25" s="91"/>
      <c r="AD25" s="91"/>
      <c r="AE25" s="91"/>
      <c r="AF25" s="91"/>
      <c r="AG25" s="92"/>
      <c r="AH25" s="381" t="str">
        <f>""&amp;AH124</f>
        <v>0</v>
      </c>
      <c r="AI25" s="381">
        <f t="shared" si="2"/>
        <v>0</v>
      </c>
      <c r="AJ25" s="381" t="e">
        <f t="shared" si="1"/>
        <v>#DIV/0!</v>
      </c>
      <c r="AK25" s="267"/>
    </row>
    <row r="26" spans="2:40" ht="20.25" customHeight="1" x14ac:dyDescent="0.15">
      <c r="B26" s="393"/>
      <c r="C26" s="394"/>
      <c r="D26" s="386"/>
      <c r="E26" s="387"/>
      <c r="F26" s="90"/>
      <c r="G26" s="91"/>
      <c r="H26" s="91"/>
      <c r="I26" s="91"/>
      <c r="J26" s="91"/>
      <c r="K26" s="91"/>
      <c r="L26" s="92"/>
      <c r="M26" s="90"/>
      <c r="N26" s="91"/>
      <c r="O26" s="91"/>
      <c r="P26" s="91"/>
      <c r="Q26" s="91"/>
      <c r="R26" s="91"/>
      <c r="S26" s="92"/>
      <c r="T26" s="90"/>
      <c r="U26" s="91"/>
      <c r="V26" s="91"/>
      <c r="W26" s="91"/>
      <c r="X26" s="91"/>
      <c r="Y26" s="91"/>
      <c r="Z26" s="92"/>
      <c r="AA26" s="90"/>
      <c r="AB26" s="91"/>
      <c r="AC26" s="91"/>
      <c r="AD26" s="91"/>
      <c r="AE26" s="91"/>
      <c r="AF26" s="91"/>
      <c r="AG26" s="92"/>
      <c r="AH26" s="381" t="str">
        <f>""&amp;AH129</f>
        <v>0</v>
      </c>
      <c r="AI26" s="381">
        <f t="shared" si="2"/>
        <v>0</v>
      </c>
      <c r="AJ26" s="381" t="e">
        <f t="shared" si="1"/>
        <v>#DIV/0!</v>
      </c>
      <c r="AK26" s="267"/>
    </row>
    <row r="27" spans="2:40" ht="20.25" customHeight="1" x14ac:dyDescent="0.15">
      <c r="B27" s="393"/>
      <c r="C27" s="394"/>
      <c r="D27" s="386"/>
      <c r="E27" s="387"/>
      <c r="F27" s="90"/>
      <c r="G27" s="91"/>
      <c r="H27" s="91"/>
      <c r="I27" s="91"/>
      <c r="J27" s="91"/>
      <c r="K27" s="91"/>
      <c r="L27" s="92"/>
      <c r="M27" s="90"/>
      <c r="N27" s="91"/>
      <c r="O27" s="91"/>
      <c r="P27" s="91"/>
      <c r="Q27" s="91"/>
      <c r="R27" s="91"/>
      <c r="S27" s="92"/>
      <c r="T27" s="90"/>
      <c r="U27" s="91"/>
      <c r="V27" s="91"/>
      <c r="W27" s="91"/>
      <c r="X27" s="91"/>
      <c r="Y27" s="91"/>
      <c r="Z27" s="92"/>
      <c r="AA27" s="90"/>
      <c r="AB27" s="91"/>
      <c r="AC27" s="91"/>
      <c r="AD27" s="91"/>
      <c r="AE27" s="91"/>
      <c r="AF27" s="91"/>
      <c r="AG27" s="92"/>
      <c r="AH27" s="381" t="str">
        <f>""&amp;AH134</f>
        <v>0</v>
      </c>
      <c r="AI27" s="381">
        <f t="shared" si="2"/>
        <v>0</v>
      </c>
      <c r="AJ27" s="381" t="e">
        <f t="shared" si="1"/>
        <v>#DIV/0!</v>
      </c>
      <c r="AK27" s="267"/>
    </row>
    <row r="28" spans="2:40" ht="20.25" customHeight="1" x14ac:dyDescent="0.15">
      <c r="B28" s="393"/>
      <c r="C28" s="394"/>
      <c r="D28" s="386"/>
      <c r="E28" s="387"/>
      <c r="F28" s="90"/>
      <c r="G28" s="91"/>
      <c r="H28" s="91"/>
      <c r="I28" s="91"/>
      <c r="J28" s="91"/>
      <c r="K28" s="91"/>
      <c r="L28" s="92"/>
      <c r="M28" s="90"/>
      <c r="N28" s="91"/>
      <c r="O28" s="91"/>
      <c r="P28" s="91"/>
      <c r="Q28" s="91"/>
      <c r="R28" s="91"/>
      <c r="S28" s="92"/>
      <c r="T28" s="90"/>
      <c r="U28" s="91"/>
      <c r="V28" s="91"/>
      <c r="W28" s="91"/>
      <c r="X28" s="91"/>
      <c r="Y28" s="91"/>
      <c r="Z28" s="92"/>
      <c r="AA28" s="90"/>
      <c r="AB28" s="91"/>
      <c r="AC28" s="91"/>
      <c r="AD28" s="91"/>
      <c r="AE28" s="91"/>
      <c r="AF28" s="91"/>
      <c r="AG28" s="92"/>
      <c r="AH28" s="381" t="str">
        <f>""&amp;AH139</f>
        <v>0</v>
      </c>
      <c r="AI28" s="381">
        <f t="shared" si="2"/>
        <v>0</v>
      </c>
      <c r="AJ28" s="381" t="e">
        <f t="shared" si="1"/>
        <v>#DIV/0!</v>
      </c>
      <c r="AK28" s="267"/>
      <c r="AN28"/>
    </row>
    <row r="29" spans="2:40" ht="20.25" customHeight="1" x14ac:dyDescent="0.15">
      <c r="B29" s="393"/>
      <c r="C29" s="394"/>
      <c r="D29" s="386"/>
      <c r="E29" s="387"/>
      <c r="F29" s="90"/>
      <c r="G29" s="91"/>
      <c r="H29" s="91"/>
      <c r="I29" s="91"/>
      <c r="J29" s="91"/>
      <c r="K29" s="91"/>
      <c r="L29" s="92"/>
      <c r="M29" s="90"/>
      <c r="N29" s="91"/>
      <c r="O29" s="91"/>
      <c r="P29" s="91"/>
      <c r="Q29" s="91"/>
      <c r="R29" s="91"/>
      <c r="S29" s="92"/>
      <c r="T29" s="90"/>
      <c r="U29" s="91"/>
      <c r="V29" s="91"/>
      <c r="W29" s="91"/>
      <c r="X29" s="91"/>
      <c r="Y29" s="91"/>
      <c r="Z29" s="92"/>
      <c r="AA29" s="90"/>
      <c r="AB29" s="91"/>
      <c r="AC29" s="91"/>
      <c r="AD29" s="91"/>
      <c r="AE29" s="91"/>
      <c r="AF29" s="91"/>
      <c r="AG29" s="92"/>
      <c r="AH29" s="381" t="str">
        <f>""&amp;AH144</f>
        <v>0</v>
      </c>
      <c r="AI29" s="381">
        <f t="shared" si="2"/>
        <v>0</v>
      </c>
      <c r="AJ29" s="381" t="e">
        <f t="shared" si="1"/>
        <v>#DIV/0!</v>
      </c>
      <c r="AK29" s="267"/>
    </row>
    <row r="30" spans="2:40" ht="20.25" customHeight="1" x14ac:dyDescent="0.15">
      <c r="B30" s="393"/>
      <c r="C30" s="394"/>
      <c r="D30" s="386"/>
      <c r="E30" s="387"/>
      <c r="F30" s="90"/>
      <c r="G30" s="91"/>
      <c r="H30" s="91"/>
      <c r="I30" s="91"/>
      <c r="J30" s="91"/>
      <c r="K30" s="91"/>
      <c r="L30" s="92"/>
      <c r="M30" s="90"/>
      <c r="N30" s="91"/>
      <c r="O30" s="91"/>
      <c r="P30" s="91"/>
      <c r="Q30" s="91"/>
      <c r="R30" s="91"/>
      <c r="S30" s="92"/>
      <c r="T30" s="90"/>
      <c r="U30" s="91"/>
      <c r="V30" s="91"/>
      <c r="W30" s="91"/>
      <c r="X30" s="91"/>
      <c r="Y30" s="91"/>
      <c r="Z30" s="92"/>
      <c r="AA30" s="90"/>
      <c r="AB30" s="91"/>
      <c r="AC30" s="91"/>
      <c r="AD30" s="91"/>
      <c r="AE30" s="91"/>
      <c r="AF30" s="91"/>
      <c r="AG30" s="92"/>
      <c r="AH30" s="381" t="str">
        <f>""&amp;AH149</f>
        <v>0</v>
      </c>
      <c r="AI30" s="381">
        <f t="shared" si="2"/>
        <v>0</v>
      </c>
      <c r="AJ30" s="381" t="e">
        <f t="shared" si="1"/>
        <v>#DIV/0!</v>
      </c>
      <c r="AK30" s="267"/>
    </row>
    <row r="31" spans="2:40" ht="20.25" customHeight="1" x14ac:dyDescent="0.15">
      <c r="B31" s="393"/>
      <c r="C31" s="394"/>
      <c r="D31" s="386"/>
      <c r="E31" s="387"/>
      <c r="F31" s="90"/>
      <c r="G31" s="91"/>
      <c r="H31" s="91"/>
      <c r="I31" s="91"/>
      <c r="J31" s="91"/>
      <c r="K31" s="91"/>
      <c r="L31" s="92"/>
      <c r="M31" s="90"/>
      <c r="N31" s="91"/>
      <c r="O31" s="91"/>
      <c r="P31" s="91"/>
      <c r="Q31" s="91"/>
      <c r="R31" s="91"/>
      <c r="S31" s="92"/>
      <c r="T31" s="90"/>
      <c r="U31" s="91"/>
      <c r="V31" s="91"/>
      <c r="W31" s="91"/>
      <c r="X31" s="91"/>
      <c r="Y31" s="91"/>
      <c r="Z31" s="92"/>
      <c r="AA31" s="90"/>
      <c r="AB31" s="91"/>
      <c r="AC31" s="91"/>
      <c r="AD31" s="91"/>
      <c r="AE31" s="91"/>
      <c r="AF31" s="91"/>
      <c r="AG31" s="92"/>
      <c r="AH31" s="381" t="str">
        <f>""&amp;AH154</f>
        <v>0</v>
      </c>
      <c r="AI31" s="381">
        <f t="shared" si="2"/>
        <v>0</v>
      </c>
      <c r="AJ31" s="381" t="e">
        <f t="shared" si="1"/>
        <v>#DIV/0!</v>
      </c>
      <c r="AK31" s="267"/>
    </row>
    <row r="32" spans="2:40" ht="17.25" customHeight="1" thickBot="1" x14ac:dyDescent="0.2">
      <c r="B32" s="393"/>
      <c r="C32" s="394"/>
      <c r="D32" s="386"/>
      <c r="E32" s="395"/>
      <c r="F32" s="90"/>
      <c r="G32" s="91"/>
      <c r="H32" s="91"/>
      <c r="I32" s="91"/>
      <c r="J32" s="91"/>
      <c r="K32" s="91"/>
      <c r="L32" s="92"/>
      <c r="M32" s="90"/>
      <c r="N32" s="91"/>
      <c r="O32" s="91"/>
      <c r="P32" s="91"/>
      <c r="Q32" s="91"/>
      <c r="R32" s="91"/>
      <c r="S32" s="92"/>
      <c r="T32" s="90"/>
      <c r="U32" s="91"/>
      <c r="V32" s="91"/>
      <c r="W32" s="91"/>
      <c r="X32" s="91"/>
      <c r="Y32" s="91"/>
      <c r="Z32" s="92"/>
      <c r="AA32" s="90"/>
      <c r="AB32" s="91"/>
      <c r="AC32" s="91"/>
      <c r="AD32" s="91"/>
      <c r="AE32" s="91"/>
      <c r="AF32" s="91"/>
      <c r="AG32" s="92"/>
      <c r="AH32" s="385" t="str">
        <f>""&amp;AH159</f>
        <v>0</v>
      </c>
      <c r="AI32" s="381">
        <f t="shared" si="2"/>
        <v>0</v>
      </c>
      <c r="AJ32" s="381" t="e">
        <f t="shared" si="1"/>
        <v>#DIV/0!</v>
      </c>
      <c r="AK32" s="269"/>
    </row>
    <row r="33" spans="2:37" ht="26.25" customHeight="1" thickBot="1" x14ac:dyDescent="0.2">
      <c r="B33" s="582" t="s">
        <v>31</v>
      </c>
      <c r="C33" s="583"/>
      <c r="D33" s="583"/>
      <c r="E33" s="584"/>
      <c r="F33" s="57">
        <f>F164</f>
        <v>0</v>
      </c>
      <c r="G33" s="58">
        <f t="shared" ref="G33:AG33" si="3">G164</f>
        <v>0</v>
      </c>
      <c r="H33" s="58">
        <f t="shared" si="3"/>
        <v>0</v>
      </c>
      <c r="I33" s="58">
        <f t="shared" si="3"/>
        <v>0</v>
      </c>
      <c r="J33" s="58">
        <f t="shared" si="3"/>
        <v>0</v>
      </c>
      <c r="K33" s="58">
        <f t="shared" si="3"/>
        <v>0</v>
      </c>
      <c r="L33" s="59">
        <f t="shared" si="3"/>
        <v>0</v>
      </c>
      <c r="M33" s="57">
        <f t="shared" si="3"/>
        <v>0</v>
      </c>
      <c r="N33" s="58">
        <f t="shared" si="3"/>
        <v>0</v>
      </c>
      <c r="O33" s="58">
        <f t="shared" si="3"/>
        <v>0</v>
      </c>
      <c r="P33" s="58">
        <f t="shared" si="3"/>
        <v>0</v>
      </c>
      <c r="Q33" s="58">
        <f t="shared" si="3"/>
        <v>0</v>
      </c>
      <c r="R33" s="58">
        <f t="shared" si="3"/>
        <v>0</v>
      </c>
      <c r="S33" s="60">
        <f t="shared" si="3"/>
        <v>0</v>
      </c>
      <c r="T33" s="57">
        <f t="shared" si="3"/>
        <v>0</v>
      </c>
      <c r="U33" s="58">
        <f t="shared" si="3"/>
        <v>0</v>
      </c>
      <c r="V33" s="58">
        <f t="shared" si="3"/>
        <v>0</v>
      </c>
      <c r="W33" s="58">
        <f t="shared" si="3"/>
        <v>0</v>
      </c>
      <c r="X33" s="58">
        <f t="shared" si="3"/>
        <v>0</v>
      </c>
      <c r="Y33" s="58">
        <f t="shared" si="3"/>
        <v>0</v>
      </c>
      <c r="Z33" s="60">
        <f t="shared" si="3"/>
        <v>0</v>
      </c>
      <c r="AA33" s="61">
        <f t="shared" si="3"/>
        <v>0</v>
      </c>
      <c r="AB33" s="58">
        <f t="shared" si="3"/>
        <v>0</v>
      </c>
      <c r="AC33" s="58">
        <f t="shared" si="3"/>
        <v>0</v>
      </c>
      <c r="AD33" s="58">
        <f t="shared" si="3"/>
        <v>0</v>
      </c>
      <c r="AE33" s="58">
        <f t="shared" si="3"/>
        <v>0</v>
      </c>
      <c r="AF33" s="58">
        <f t="shared" si="3"/>
        <v>0</v>
      </c>
      <c r="AG33" s="62">
        <f t="shared" si="3"/>
        <v>0</v>
      </c>
      <c r="AH33" s="84">
        <f>SUM(F33:AG33)</f>
        <v>0</v>
      </c>
      <c r="AI33" s="585" t="s">
        <v>60</v>
      </c>
      <c r="AJ33" s="586"/>
      <c r="AK33" s="68" t="e">
        <f>ROUNDDOWN((AH33*5)/(28*AJ9),1)</f>
        <v>#DIV/0!</v>
      </c>
    </row>
    <row r="34" spans="2:37" ht="16.5" customHeight="1" x14ac:dyDescent="0.15">
      <c r="B34" s="41"/>
      <c r="C34" s="41"/>
      <c r="D34" s="41"/>
      <c r="E34" s="41"/>
      <c r="F34" s="42"/>
      <c r="G34" s="43"/>
      <c r="H34" s="43"/>
      <c r="I34" s="43"/>
      <c r="J34" s="43"/>
      <c r="K34" s="43"/>
      <c r="L34" s="44"/>
      <c r="M34" s="43"/>
      <c r="N34" s="43"/>
      <c r="O34" s="43"/>
      <c r="P34" s="64"/>
      <c r="Q34" s="64"/>
      <c r="R34" s="64"/>
      <c r="S34" s="64"/>
      <c r="T34" s="43"/>
      <c r="U34" s="43"/>
      <c r="V34" s="43"/>
      <c r="W34" s="43"/>
      <c r="X34" s="43"/>
      <c r="Y34" s="43"/>
      <c r="Z34" s="43"/>
      <c r="AA34" s="43"/>
      <c r="AB34" s="43"/>
      <c r="AC34" s="43"/>
      <c r="AD34" s="66" t="s">
        <v>51</v>
      </c>
      <c r="AE34" s="43"/>
      <c r="AF34" s="43"/>
      <c r="AG34" s="43"/>
      <c r="AH34" s="45"/>
      <c r="AI34" s="45"/>
      <c r="AJ34" s="46"/>
      <c r="AK34" s="47"/>
    </row>
    <row r="35" spans="2:37" ht="31.5" customHeight="1" thickBot="1" x14ac:dyDescent="0.2">
      <c r="B35" s="11"/>
      <c r="D35" s="48"/>
      <c r="E35" s="1" t="s">
        <v>26</v>
      </c>
      <c r="F35" s="550" t="s">
        <v>63</v>
      </c>
      <c r="G35" s="550"/>
      <c r="H35" s="550"/>
      <c r="I35" s="550"/>
      <c r="J35" s="550"/>
      <c r="K35" s="550"/>
      <c r="L35" s="550"/>
      <c r="M35" s="550"/>
      <c r="N35" s="50"/>
      <c r="O35" s="551" t="s">
        <v>62</v>
      </c>
      <c r="P35" s="551"/>
      <c r="Q35" s="551"/>
      <c r="R35" s="551"/>
      <c r="S35" s="551"/>
      <c r="X35" s="552" t="s">
        <v>28</v>
      </c>
      <c r="Y35" s="552"/>
      <c r="Z35" s="552"/>
      <c r="AA35" s="552"/>
      <c r="AB35" s="552" t="s">
        <v>35</v>
      </c>
      <c r="AC35" s="552"/>
      <c r="AD35" s="552"/>
      <c r="AE35" s="552"/>
      <c r="AF35" s="552"/>
      <c r="AG35" s="552"/>
      <c r="AH35" s="552"/>
    </row>
    <row r="36" spans="2:37" ht="12.75" thickBot="1" x14ac:dyDescent="0.2">
      <c r="D36" s="352"/>
      <c r="E36" s="353"/>
      <c r="F36" s="352"/>
      <c r="G36" s="349" t="s">
        <v>14</v>
      </c>
      <c r="H36" s="357"/>
      <c r="I36" s="350" t="s">
        <v>15</v>
      </c>
      <c r="J36" s="350" t="s">
        <v>16</v>
      </c>
      <c r="K36" s="352"/>
      <c r="L36" s="350" t="s">
        <v>14</v>
      </c>
      <c r="M36" s="357"/>
      <c r="N36" s="349" t="s">
        <v>15</v>
      </c>
      <c r="O36" s="349"/>
      <c r="P36" s="352"/>
      <c r="Q36" s="351" t="s">
        <v>30</v>
      </c>
      <c r="R36" s="352"/>
      <c r="S36" s="1" t="s">
        <v>15</v>
      </c>
      <c r="U36" s="546"/>
      <c r="V36" s="546"/>
      <c r="Y36" s="548">
        <f>ROUNDDOWN((K36-F36-P36)+((M36/60)-(H36/60)-(R36/60)),2)</f>
        <v>0</v>
      </c>
      <c r="Z36" s="548"/>
      <c r="AA36" s="51"/>
      <c r="AB36" s="51"/>
      <c r="AC36" s="51"/>
      <c r="AD36" s="548">
        <f t="shared" ref="AD36:AD55" si="4">IF(OR(K36=0,F36=""),0,IF(IF((($G$9+($I$9/60))-(F36+(H36/60))&lt;0)*((K36+(M36/60))-($L$9+($N$9/60))&lt;0),Y36,IF((($G$9+($I$9/60))-(F36+(H36/60))&gt;0)*((K36+(M36/60))-($L$9+($N$9/60))&lt;0),Y36-(($G$9+($I$9/60))-(F36+(H36/60))),IF((($G$9+($I$9/60))-(F36+(H36/60))&lt;0)*((K36+(M36/60))-($L$9+($N$9/60))&gt;0),Y36-(((K36+(M36/60))-($L$9+($N$9/60)))),((K36+(M36/60))-(F36+(H36/60))-(P36+R36/60)))))&lt;0,0,IF((($G$9+($I$9/60))-(F36+(H36/60))&lt;0)*((K36+(M36/60))-($L$9+($N$9/60))&lt;0),Y36,IF((($G$9+($I$9/60))-(F36+(H36/60))&gt;0)*((K36+(M36/60))-($L$9+($N$9/60))&lt;0),Y36-(($G$9+($I$9/60))-(F36+(H36/60))),IF((($G$9+($I$9/60))-(F36+(H36/60))&lt;0)*((K36+(M36/60))-($L$9+($N$9/60))&gt;0),Y36-(((K36+(M36/60))-($L$9+($N$9/60)))),((K36+(M36/60))-(F36+(H36/60))-(P36+R36/60)))))))</f>
        <v>0</v>
      </c>
      <c r="AE36" s="548"/>
      <c r="AF36" s="51" t="str">
        <f t="shared" ref="AF36:AF55" si="5">IF(D36=0,"",D36)</f>
        <v/>
      </c>
    </row>
    <row r="37" spans="2:37" ht="12.75" thickBot="1" x14ac:dyDescent="0.2">
      <c r="D37" s="352"/>
      <c r="E37" s="354"/>
      <c r="F37" s="355"/>
      <c r="G37" s="349" t="s">
        <v>14</v>
      </c>
      <c r="H37" s="357"/>
      <c r="I37" s="350" t="s">
        <v>15</v>
      </c>
      <c r="J37" s="350" t="s">
        <v>16</v>
      </c>
      <c r="K37" s="352"/>
      <c r="L37" s="350" t="s">
        <v>14</v>
      </c>
      <c r="M37" s="357"/>
      <c r="N37" s="349" t="s">
        <v>15</v>
      </c>
      <c r="O37" s="349"/>
      <c r="P37" s="352"/>
      <c r="Q37" s="351" t="s">
        <v>30</v>
      </c>
      <c r="R37" s="352"/>
      <c r="S37" s="1" t="s">
        <v>15</v>
      </c>
      <c r="U37" s="546"/>
      <c r="V37" s="546"/>
      <c r="Y37" s="548">
        <f t="shared" ref="Y37:Y55" si="6">ROUNDDOWN((K37-F37-P37)+((M37/60)-(H37/60)-(R37/60)),2)</f>
        <v>0</v>
      </c>
      <c r="Z37" s="548"/>
      <c r="AA37" s="51"/>
      <c r="AB37" s="51"/>
      <c r="AC37" s="51"/>
      <c r="AD37" s="548">
        <f t="shared" si="4"/>
        <v>0</v>
      </c>
      <c r="AE37" s="548"/>
      <c r="AF37" s="51" t="str">
        <f t="shared" si="5"/>
        <v/>
      </c>
    </row>
    <row r="38" spans="2:37" ht="12.75" thickBot="1" x14ac:dyDescent="0.2">
      <c r="D38" s="352"/>
      <c r="E38" s="354"/>
      <c r="F38" s="356"/>
      <c r="G38" s="349" t="s">
        <v>14</v>
      </c>
      <c r="H38" s="357"/>
      <c r="I38" s="350" t="s">
        <v>15</v>
      </c>
      <c r="J38" s="350" t="s">
        <v>16</v>
      </c>
      <c r="K38" s="352"/>
      <c r="L38" s="350" t="s">
        <v>14</v>
      </c>
      <c r="M38" s="357"/>
      <c r="N38" s="349" t="s">
        <v>15</v>
      </c>
      <c r="O38" s="349"/>
      <c r="P38" s="352"/>
      <c r="Q38" s="351" t="s">
        <v>30</v>
      </c>
      <c r="R38" s="352"/>
      <c r="S38" s="1" t="s">
        <v>15</v>
      </c>
      <c r="U38" s="546"/>
      <c r="V38" s="546"/>
      <c r="Y38" s="548">
        <f t="shared" si="6"/>
        <v>0</v>
      </c>
      <c r="Z38" s="548"/>
      <c r="AA38" s="51"/>
      <c r="AB38" s="51"/>
      <c r="AC38" s="51"/>
      <c r="AD38" s="548">
        <f t="shared" si="4"/>
        <v>0</v>
      </c>
      <c r="AE38" s="548"/>
      <c r="AF38" s="51" t="str">
        <f t="shared" si="5"/>
        <v/>
      </c>
    </row>
    <row r="39" spans="2:37" ht="12.75" thickBot="1" x14ac:dyDescent="0.2">
      <c r="D39" s="352"/>
      <c r="E39" s="354"/>
      <c r="F39" s="356"/>
      <c r="G39" s="349" t="s">
        <v>14</v>
      </c>
      <c r="H39" s="357"/>
      <c r="I39" s="350" t="s">
        <v>15</v>
      </c>
      <c r="J39" s="350" t="s">
        <v>16</v>
      </c>
      <c r="K39" s="352"/>
      <c r="L39" s="350" t="s">
        <v>14</v>
      </c>
      <c r="M39" s="357"/>
      <c r="N39" s="349" t="s">
        <v>15</v>
      </c>
      <c r="O39" s="349"/>
      <c r="P39" s="352"/>
      <c r="Q39" s="351" t="s">
        <v>30</v>
      </c>
      <c r="R39" s="352"/>
      <c r="S39" s="1" t="s">
        <v>15</v>
      </c>
      <c r="U39" s="546"/>
      <c r="V39" s="546"/>
      <c r="Y39" s="548">
        <f t="shared" si="6"/>
        <v>0</v>
      </c>
      <c r="Z39" s="548"/>
      <c r="AA39" s="51"/>
      <c r="AB39" s="51"/>
      <c r="AC39" s="51"/>
      <c r="AD39" s="548">
        <f t="shared" si="4"/>
        <v>0</v>
      </c>
      <c r="AE39" s="548"/>
      <c r="AF39" s="51" t="str">
        <f t="shared" si="5"/>
        <v/>
      </c>
    </row>
    <row r="40" spans="2:37" ht="12.75" thickBot="1" x14ac:dyDescent="0.2">
      <c r="D40" s="352"/>
      <c r="E40" s="354"/>
      <c r="F40" s="356"/>
      <c r="G40" s="349" t="s">
        <v>14</v>
      </c>
      <c r="H40" s="357"/>
      <c r="I40" s="350" t="s">
        <v>15</v>
      </c>
      <c r="J40" s="350" t="s">
        <v>16</v>
      </c>
      <c r="K40" s="352"/>
      <c r="L40" s="350" t="s">
        <v>14</v>
      </c>
      <c r="M40" s="357"/>
      <c r="N40" s="349" t="s">
        <v>15</v>
      </c>
      <c r="O40" s="349"/>
      <c r="P40" s="352"/>
      <c r="Q40" s="351" t="s">
        <v>30</v>
      </c>
      <c r="R40" s="352"/>
      <c r="S40" s="1" t="s">
        <v>15</v>
      </c>
      <c r="U40" s="546"/>
      <c r="V40" s="546"/>
      <c r="Y40" s="548">
        <f t="shared" si="6"/>
        <v>0</v>
      </c>
      <c r="Z40" s="548"/>
      <c r="AA40" s="51"/>
      <c r="AB40" s="51"/>
      <c r="AC40" s="51"/>
      <c r="AD40" s="548">
        <f t="shared" si="4"/>
        <v>0</v>
      </c>
      <c r="AE40" s="548"/>
      <c r="AF40" s="51" t="str">
        <f t="shared" si="5"/>
        <v/>
      </c>
      <c r="AG40" s="69"/>
    </row>
    <row r="41" spans="2:37" ht="12.75" thickBot="1" x14ac:dyDescent="0.2">
      <c r="D41" s="352"/>
      <c r="E41" s="354"/>
      <c r="F41" s="356"/>
      <c r="G41" s="349" t="s">
        <v>14</v>
      </c>
      <c r="H41" s="357"/>
      <c r="I41" s="350" t="s">
        <v>15</v>
      </c>
      <c r="J41" s="350" t="s">
        <v>16</v>
      </c>
      <c r="K41" s="352"/>
      <c r="L41" s="350" t="s">
        <v>14</v>
      </c>
      <c r="M41" s="357"/>
      <c r="N41" s="349" t="s">
        <v>15</v>
      </c>
      <c r="O41" s="349"/>
      <c r="P41" s="352"/>
      <c r="Q41" s="351" t="s">
        <v>30</v>
      </c>
      <c r="R41" s="352"/>
      <c r="S41" s="1" t="s">
        <v>15</v>
      </c>
      <c r="U41" s="546"/>
      <c r="V41" s="546"/>
      <c r="Y41" s="548">
        <f t="shared" si="6"/>
        <v>0</v>
      </c>
      <c r="Z41" s="548"/>
      <c r="AA41" s="51"/>
      <c r="AB41" s="51"/>
      <c r="AC41" s="51"/>
      <c r="AD41" s="548">
        <f t="shared" si="4"/>
        <v>0</v>
      </c>
      <c r="AE41" s="548"/>
      <c r="AF41" s="51" t="str">
        <f t="shared" si="5"/>
        <v/>
      </c>
      <c r="AG41" s="69"/>
    </row>
    <row r="42" spans="2:37" ht="12.75" thickBot="1" x14ac:dyDescent="0.2">
      <c r="D42" s="352"/>
      <c r="E42" s="354"/>
      <c r="F42" s="356"/>
      <c r="G42" s="349" t="s">
        <v>14</v>
      </c>
      <c r="H42" s="357"/>
      <c r="I42" s="350" t="s">
        <v>15</v>
      </c>
      <c r="J42" s="350" t="s">
        <v>16</v>
      </c>
      <c r="K42" s="352"/>
      <c r="L42" s="350" t="s">
        <v>14</v>
      </c>
      <c r="M42" s="357"/>
      <c r="N42" s="349" t="s">
        <v>15</v>
      </c>
      <c r="O42" s="349"/>
      <c r="P42" s="352"/>
      <c r="Q42" s="351" t="s">
        <v>30</v>
      </c>
      <c r="R42" s="352"/>
      <c r="S42" s="1" t="s">
        <v>15</v>
      </c>
      <c r="U42" s="546"/>
      <c r="V42" s="546"/>
      <c r="Y42" s="548">
        <f t="shared" si="6"/>
        <v>0</v>
      </c>
      <c r="Z42" s="548"/>
      <c r="AA42" s="51"/>
      <c r="AB42" s="51"/>
      <c r="AC42" s="51"/>
      <c r="AD42" s="548">
        <f t="shared" si="4"/>
        <v>0</v>
      </c>
      <c r="AE42" s="548"/>
      <c r="AF42" s="51" t="str">
        <f t="shared" si="5"/>
        <v/>
      </c>
    </row>
    <row r="43" spans="2:37" ht="12.75" thickBot="1" x14ac:dyDescent="0.2">
      <c r="D43" s="352"/>
      <c r="E43" s="354"/>
      <c r="F43" s="356"/>
      <c r="G43" s="349" t="s">
        <v>14</v>
      </c>
      <c r="H43" s="357"/>
      <c r="I43" s="350" t="s">
        <v>15</v>
      </c>
      <c r="J43" s="350" t="s">
        <v>16</v>
      </c>
      <c r="K43" s="352"/>
      <c r="L43" s="350" t="s">
        <v>14</v>
      </c>
      <c r="M43" s="357"/>
      <c r="N43" s="349" t="s">
        <v>15</v>
      </c>
      <c r="O43" s="349"/>
      <c r="P43" s="352"/>
      <c r="Q43" s="351" t="s">
        <v>30</v>
      </c>
      <c r="R43" s="352"/>
      <c r="S43" s="1" t="s">
        <v>15</v>
      </c>
      <c r="U43" s="546"/>
      <c r="V43" s="546"/>
      <c r="Y43" s="548">
        <f t="shared" si="6"/>
        <v>0</v>
      </c>
      <c r="Z43" s="548"/>
      <c r="AA43" s="51"/>
      <c r="AB43" s="51"/>
      <c r="AC43" s="51"/>
      <c r="AD43" s="548">
        <f t="shared" si="4"/>
        <v>0</v>
      </c>
      <c r="AE43" s="548"/>
      <c r="AF43" s="51" t="str">
        <f t="shared" si="5"/>
        <v/>
      </c>
    </row>
    <row r="44" spans="2:37" ht="12.75" thickBot="1" x14ac:dyDescent="0.2">
      <c r="D44" s="352"/>
      <c r="E44" s="354"/>
      <c r="F44" s="356"/>
      <c r="G44" s="349" t="s">
        <v>14</v>
      </c>
      <c r="H44" s="357"/>
      <c r="I44" s="350" t="s">
        <v>15</v>
      </c>
      <c r="J44" s="350" t="s">
        <v>16</v>
      </c>
      <c r="K44" s="352"/>
      <c r="L44" s="350" t="s">
        <v>14</v>
      </c>
      <c r="M44" s="357"/>
      <c r="N44" s="349" t="s">
        <v>15</v>
      </c>
      <c r="O44" s="349"/>
      <c r="P44" s="352"/>
      <c r="Q44" s="351" t="s">
        <v>30</v>
      </c>
      <c r="R44" s="352"/>
      <c r="S44" s="1" t="s">
        <v>15</v>
      </c>
      <c r="U44" s="53"/>
      <c r="V44" s="53"/>
      <c r="Y44" s="548">
        <f t="shared" si="6"/>
        <v>0</v>
      </c>
      <c r="Z44" s="548"/>
      <c r="AA44" s="51"/>
      <c r="AB44" s="51"/>
      <c r="AC44" s="51"/>
      <c r="AD44" s="548">
        <f t="shared" si="4"/>
        <v>0</v>
      </c>
      <c r="AE44" s="548"/>
      <c r="AF44" s="51" t="str">
        <f t="shared" si="5"/>
        <v/>
      </c>
    </row>
    <row r="45" spans="2:37" ht="12.75" thickBot="1" x14ac:dyDescent="0.2">
      <c r="D45" s="201"/>
      <c r="E45" s="203"/>
      <c r="F45" s="204"/>
      <c r="G45" s="1" t="s">
        <v>14</v>
      </c>
      <c r="H45" s="173"/>
      <c r="I45" s="54" t="s">
        <v>15</v>
      </c>
      <c r="J45" s="54" t="s">
        <v>16</v>
      </c>
      <c r="K45" s="201"/>
      <c r="L45" s="54" t="s">
        <v>14</v>
      </c>
      <c r="M45" s="173"/>
      <c r="N45" s="1" t="s">
        <v>15</v>
      </c>
      <c r="P45" s="201"/>
      <c r="Q45" s="55" t="s">
        <v>30</v>
      </c>
      <c r="R45" s="201"/>
      <c r="S45" s="1" t="s">
        <v>15</v>
      </c>
      <c r="U45" s="53"/>
      <c r="V45" s="53"/>
      <c r="Y45" s="548">
        <f t="shared" si="6"/>
        <v>0</v>
      </c>
      <c r="Z45" s="548"/>
      <c r="AA45" s="51"/>
      <c r="AB45" s="51"/>
      <c r="AC45" s="51"/>
      <c r="AD45" s="548">
        <f t="shared" si="4"/>
        <v>0</v>
      </c>
      <c r="AE45" s="548"/>
      <c r="AF45" s="51" t="str">
        <f t="shared" si="5"/>
        <v/>
      </c>
    </row>
    <row r="46" spans="2:37" ht="12.75" thickBot="1" x14ac:dyDescent="0.2">
      <c r="D46" s="201"/>
      <c r="E46" s="203"/>
      <c r="F46" s="204"/>
      <c r="G46" s="1" t="s">
        <v>14</v>
      </c>
      <c r="H46" s="173"/>
      <c r="I46" s="54" t="s">
        <v>15</v>
      </c>
      <c r="J46" s="54" t="s">
        <v>16</v>
      </c>
      <c r="K46" s="201"/>
      <c r="L46" s="54" t="s">
        <v>14</v>
      </c>
      <c r="M46" s="173"/>
      <c r="N46" s="1" t="s">
        <v>15</v>
      </c>
      <c r="P46" s="201"/>
      <c r="Q46" s="55" t="s">
        <v>30</v>
      </c>
      <c r="R46" s="201"/>
      <c r="S46" s="1" t="s">
        <v>15</v>
      </c>
      <c r="U46" s="53"/>
      <c r="V46" s="53"/>
      <c r="Y46" s="548">
        <f t="shared" si="6"/>
        <v>0</v>
      </c>
      <c r="Z46" s="548"/>
      <c r="AA46" s="51"/>
      <c r="AB46" s="51"/>
      <c r="AC46" s="51"/>
      <c r="AD46" s="548">
        <f t="shared" si="4"/>
        <v>0</v>
      </c>
      <c r="AE46" s="548"/>
      <c r="AF46" s="51" t="str">
        <f t="shared" si="5"/>
        <v/>
      </c>
    </row>
    <row r="47" spans="2:37" ht="12.75" thickBot="1" x14ac:dyDescent="0.2">
      <c r="D47" s="201"/>
      <c r="E47" s="203"/>
      <c r="F47" s="204"/>
      <c r="G47" s="1" t="s">
        <v>14</v>
      </c>
      <c r="H47" s="173"/>
      <c r="I47" s="54" t="s">
        <v>15</v>
      </c>
      <c r="J47" s="54" t="s">
        <v>16</v>
      </c>
      <c r="K47" s="201"/>
      <c r="L47" s="54" t="s">
        <v>14</v>
      </c>
      <c r="M47" s="173"/>
      <c r="N47" s="1" t="s">
        <v>15</v>
      </c>
      <c r="P47" s="201"/>
      <c r="Q47" s="55" t="s">
        <v>30</v>
      </c>
      <c r="R47" s="201"/>
      <c r="S47" s="1" t="s">
        <v>15</v>
      </c>
      <c r="U47" s="53"/>
      <c r="V47" s="53"/>
      <c r="Y47" s="548">
        <f t="shared" si="6"/>
        <v>0</v>
      </c>
      <c r="Z47" s="548"/>
      <c r="AA47" s="51"/>
      <c r="AB47" s="51"/>
      <c r="AC47" s="51"/>
      <c r="AD47" s="548">
        <f t="shared" si="4"/>
        <v>0</v>
      </c>
      <c r="AE47" s="548"/>
      <c r="AF47" s="51" t="str">
        <f t="shared" si="5"/>
        <v/>
      </c>
    </row>
    <row r="48" spans="2:37" ht="12.75" thickBot="1" x14ac:dyDescent="0.2">
      <c r="D48" s="201"/>
      <c r="E48" s="203"/>
      <c r="F48" s="204"/>
      <c r="G48" s="1" t="s">
        <v>14</v>
      </c>
      <c r="H48" s="173"/>
      <c r="I48" s="54" t="s">
        <v>15</v>
      </c>
      <c r="J48" s="54" t="s">
        <v>16</v>
      </c>
      <c r="K48" s="201"/>
      <c r="L48" s="54" t="s">
        <v>14</v>
      </c>
      <c r="M48" s="173"/>
      <c r="N48" s="1" t="s">
        <v>15</v>
      </c>
      <c r="P48" s="201"/>
      <c r="Q48" s="55" t="s">
        <v>30</v>
      </c>
      <c r="R48" s="201"/>
      <c r="S48" s="1" t="s">
        <v>15</v>
      </c>
      <c r="U48" s="546"/>
      <c r="V48" s="546"/>
      <c r="Y48" s="548">
        <f t="shared" si="6"/>
        <v>0</v>
      </c>
      <c r="Z48" s="548"/>
      <c r="AA48" s="51"/>
      <c r="AB48" s="51"/>
      <c r="AC48" s="51"/>
      <c r="AD48" s="548">
        <f t="shared" si="4"/>
        <v>0</v>
      </c>
      <c r="AE48" s="548"/>
      <c r="AF48" s="51" t="str">
        <f t="shared" si="5"/>
        <v/>
      </c>
    </row>
    <row r="49" spans="2:37" ht="12.75" thickBot="1" x14ac:dyDescent="0.2">
      <c r="D49" s="201"/>
      <c r="E49" s="203"/>
      <c r="F49" s="204"/>
      <c r="G49" s="1" t="s">
        <v>14</v>
      </c>
      <c r="H49" s="173"/>
      <c r="I49" s="54" t="s">
        <v>15</v>
      </c>
      <c r="J49" s="54"/>
      <c r="K49" s="201"/>
      <c r="L49" s="54" t="s">
        <v>14</v>
      </c>
      <c r="M49" s="173"/>
      <c r="N49" s="1" t="s">
        <v>15</v>
      </c>
      <c r="P49" s="201"/>
      <c r="Q49" s="55" t="s">
        <v>30</v>
      </c>
      <c r="R49" s="201"/>
      <c r="S49" s="1" t="s">
        <v>15</v>
      </c>
      <c r="U49" s="53"/>
      <c r="V49" s="53"/>
      <c r="Y49" s="548">
        <f t="shared" si="6"/>
        <v>0</v>
      </c>
      <c r="Z49" s="548"/>
      <c r="AA49" s="51"/>
      <c r="AB49" s="51"/>
      <c r="AC49" s="51"/>
      <c r="AD49" s="548">
        <f t="shared" si="4"/>
        <v>0</v>
      </c>
      <c r="AE49" s="548"/>
      <c r="AF49" s="51" t="str">
        <f t="shared" si="5"/>
        <v/>
      </c>
    </row>
    <row r="50" spans="2:37" ht="12.75" thickBot="1" x14ac:dyDescent="0.2">
      <c r="D50" s="201"/>
      <c r="E50" s="203"/>
      <c r="F50" s="204"/>
      <c r="G50" s="1" t="s">
        <v>14</v>
      </c>
      <c r="H50" s="173"/>
      <c r="I50" s="54" t="s">
        <v>15</v>
      </c>
      <c r="J50" s="54"/>
      <c r="K50" s="201"/>
      <c r="L50" s="54" t="s">
        <v>14</v>
      </c>
      <c r="M50" s="173"/>
      <c r="N50" s="1" t="s">
        <v>15</v>
      </c>
      <c r="P50" s="201"/>
      <c r="Q50" s="55" t="s">
        <v>30</v>
      </c>
      <c r="R50" s="201"/>
      <c r="S50" s="1" t="s">
        <v>15</v>
      </c>
      <c r="U50" s="53"/>
      <c r="V50" s="53"/>
      <c r="Y50" s="548">
        <f t="shared" si="6"/>
        <v>0</v>
      </c>
      <c r="Z50" s="548"/>
      <c r="AA50" s="51"/>
      <c r="AB50" s="51"/>
      <c r="AC50" s="51"/>
      <c r="AD50" s="548">
        <f t="shared" si="4"/>
        <v>0</v>
      </c>
      <c r="AE50" s="548"/>
      <c r="AF50" s="51" t="str">
        <f t="shared" si="5"/>
        <v/>
      </c>
    </row>
    <row r="51" spans="2:37" ht="12.75" thickBot="1" x14ac:dyDescent="0.2">
      <c r="D51" s="201"/>
      <c r="E51" s="203"/>
      <c r="F51" s="204"/>
      <c r="G51" s="1" t="s">
        <v>14</v>
      </c>
      <c r="H51" s="173"/>
      <c r="I51" s="54" t="s">
        <v>15</v>
      </c>
      <c r="J51" s="54"/>
      <c r="K51" s="201"/>
      <c r="L51" s="54" t="s">
        <v>14</v>
      </c>
      <c r="M51" s="173"/>
      <c r="N51" s="1" t="s">
        <v>15</v>
      </c>
      <c r="P51" s="201"/>
      <c r="Q51" s="55" t="s">
        <v>30</v>
      </c>
      <c r="R51" s="201"/>
      <c r="S51" s="1" t="s">
        <v>15</v>
      </c>
      <c r="U51" s="53"/>
      <c r="V51" s="53"/>
      <c r="Y51" s="548">
        <f t="shared" si="6"/>
        <v>0</v>
      </c>
      <c r="Z51" s="548"/>
      <c r="AA51" s="51"/>
      <c r="AB51" s="51"/>
      <c r="AC51" s="51"/>
      <c r="AD51" s="548">
        <f t="shared" si="4"/>
        <v>0</v>
      </c>
      <c r="AE51" s="548"/>
      <c r="AF51" s="51" t="str">
        <f t="shared" si="5"/>
        <v/>
      </c>
    </row>
    <row r="52" spans="2:37" ht="12.75" thickBot="1" x14ac:dyDescent="0.2">
      <c r="D52" s="201"/>
      <c r="E52" s="203"/>
      <c r="F52" s="204"/>
      <c r="G52" s="1" t="s">
        <v>14</v>
      </c>
      <c r="H52" s="173"/>
      <c r="I52" s="54" t="s">
        <v>15</v>
      </c>
      <c r="J52" s="54"/>
      <c r="K52" s="201"/>
      <c r="L52" s="54" t="s">
        <v>14</v>
      </c>
      <c r="M52" s="173"/>
      <c r="N52" s="1" t="s">
        <v>15</v>
      </c>
      <c r="P52" s="201"/>
      <c r="Q52" s="55" t="s">
        <v>30</v>
      </c>
      <c r="R52" s="201"/>
      <c r="S52" s="1" t="s">
        <v>15</v>
      </c>
      <c r="U52" s="53"/>
      <c r="V52" s="53"/>
      <c r="Y52" s="548">
        <f t="shared" si="6"/>
        <v>0</v>
      </c>
      <c r="Z52" s="548"/>
      <c r="AA52" s="51"/>
      <c r="AB52" s="51"/>
      <c r="AC52" s="51"/>
      <c r="AD52" s="548">
        <f t="shared" si="4"/>
        <v>0</v>
      </c>
      <c r="AE52" s="548"/>
      <c r="AF52" s="51" t="str">
        <f t="shared" si="5"/>
        <v/>
      </c>
    </row>
    <row r="53" spans="2:37" ht="12.75" thickBot="1" x14ac:dyDescent="0.2">
      <c r="D53" s="201"/>
      <c r="E53" s="203"/>
      <c r="F53" s="204"/>
      <c r="G53" s="1" t="s">
        <v>14</v>
      </c>
      <c r="H53" s="173"/>
      <c r="I53" s="54" t="s">
        <v>15</v>
      </c>
      <c r="J53" s="54"/>
      <c r="K53" s="201"/>
      <c r="L53" s="54" t="s">
        <v>14</v>
      </c>
      <c r="M53" s="173"/>
      <c r="N53" s="1" t="s">
        <v>15</v>
      </c>
      <c r="P53" s="201"/>
      <c r="Q53" s="55" t="s">
        <v>30</v>
      </c>
      <c r="R53" s="201"/>
      <c r="S53" s="1" t="s">
        <v>15</v>
      </c>
      <c r="U53" s="546"/>
      <c r="V53" s="546"/>
      <c r="Y53" s="548">
        <f t="shared" si="6"/>
        <v>0</v>
      </c>
      <c r="Z53" s="548"/>
      <c r="AA53" s="51"/>
      <c r="AB53" s="51"/>
      <c r="AC53" s="51"/>
      <c r="AD53" s="548">
        <f t="shared" si="4"/>
        <v>0</v>
      </c>
      <c r="AE53" s="548"/>
      <c r="AF53" s="51" t="str">
        <f t="shared" si="5"/>
        <v/>
      </c>
    </row>
    <row r="54" spans="2:37" ht="12.75" thickBot="1" x14ac:dyDescent="0.2">
      <c r="D54" s="201"/>
      <c r="E54" s="203"/>
      <c r="F54" s="204"/>
      <c r="G54" s="1" t="s">
        <v>14</v>
      </c>
      <c r="H54" s="173"/>
      <c r="I54" s="54" t="s">
        <v>15</v>
      </c>
      <c r="J54" s="54"/>
      <c r="K54" s="201"/>
      <c r="L54" s="54" t="s">
        <v>14</v>
      </c>
      <c r="M54" s="173"/>
      <c r="N54" s="1" t="s">
        <v>15</v>
      </c>
      <c r="P54" s="201"/>
      <c r="Q54" s="55" t="s">
        <v>30</v>
      </c>
      <c r="R54" s="201"/>
      <c r="S54" s="1" t="s">
        <v>15</v>
      </c>
      <c r="U54" s="546"/>
      <c r="V54" s="546"/>
      <c r="Y54" s="548">
        <f t="shared" si="6"/>
        <v>0</v>
      </c>
      <c r="Z54" s="548"/>
      <c r="AA54" s="51"/>
      <c r="AB54" s="51"/>
      <c r="AC54" s="51"/>
      <c r="AD54" s="548">
        <f t="shared" si="4"/>
        <v>0</v>
      </c>
      <c r="AE54" s="548"/>
      <c r="AF54" s="51" t="str">
        <f t="shared" si="5"/>
        <v/>
      </c>
    </row>
    <row r="55" spans="2:37" ht="12.75" thickBot="1" x14ac:dyDescent="0.2">
      <c r="D55" s="201"/>
      <c r="E55" s="203"/>
      <c r="F55" s="204"/>
      <c r="G55" s="1" t="s">
        <v>14</v>
      </c>
      <c r="H55" s="173"/>
      <c r="I55" s="54" t="s">
        <v>15</v>
      </c>
      <c r="J55" s="54"/>
      <c r="K55" s="201"/>
      <c r="L55" s="54" t="s">
        <v>14</v>
      </c>
      <c r="M55" s="173"/>
      <c r="N55" s="1" t="s">
        <v>15</v>
      </c>
      <c r="P55" s="201"/>
      <c r="Q55" s="55" t="s">
        <v>30</v>
      </c>
      <c r="R55" s="201"/>
      <c r="S55" s="1" t="s">
        <v>15</v>
      </c>
      <c r="U55" s="546"/>
      <c r="V55" s="546"/>
      <c r="Y55" s="548">
        <f t="shared" si="6"/>
        <v>0</v>
      </c>
      <c r="Z55" s="548"/>
      <c r="AA55" s="51"/>
      <c r="AB55" s="51"/>
      <c r="AC55" s="51"/>
      <c r="AD55" s="548">
        <f t="shared" si="4"/>
        <v>0</v>
      </c>
      <c r="AE55" s="548"/>
      <c r="AF55" s="51" t="str">
        <f t="shared" si="5"/>
        <v/>
      </c>
    </row>
    <row r="56" spans="2:37" x14ac:dyDescent="0.15">
      <c r="H56" s="48"/>
      <c r="K56" s="48"/>
    </row>
    <row r="58" spans="2:37" x14ac:dyDescent="0.15">
      <c r="E58" s="70"/>
    </row>
    <row r="59" spans="2:37" x14ac:dyDescent="0.15">
      <c r="E59" s="70"/>
    </row>
    <row r="60" spans="2:37" x14ac:dyDescent="0.15">
      <c r="E60" s="70"/>
    </row>
    <row r="64" spans="2:37" hidden="1" x14ac:dyDescent="0.15">
      <c r="B64" s="580" t="str">
        <f>""&amp;B13</f>
        <v/>
      </c>
      <c r="C64" s="590" t="s">
        <v>36</v>
      </c>
      <c r="D64" s="591" t="s">
        <v>42</v>
      </c>
      <c r="E64" s="487" t="s">
        <v>38</v>
      </c>
      <c r="F64" s="279" t="str">
        <f>""&amp;F13</f>
        <v/>
      </c>
      <c r="G64" s="280" t="str">
        <f t="shared" ref="G64:AG64" si="7">""&amp;G13</f>
        <v/>
      </c>
      <c r="H64" s="280" t="str">
        <f t="shared" si="7"/>
        <v/>
      </c>
      <c r="I64" s="280" t="str">
        <f t="shared" si="7"/>
        <v/>
      </c>
      <c r="J64" s="280" t="str">
        <f t="shared" si="7"/>
        <v/>
      </c>
      <c r="K64" s="280" t="str">
        <f t="shared" si="7"/>
        <v/>
      </c>
      <c r="L64" s="281" t="str">
        <f t="shared" si="7"/>
        <v/>
      </c>
      <c r="M64" s="282" t="str">
        <f t="shared" si="7"/>
        <v/>
      </c>
      <c r="N64" s="280" t="str">
        <f t="shared" si="7"/>
        <v/>
      </c>
      <c r="O64" s="280" t="str">
        <f t="shared" si="7"/>
        <v/>
      </c>
      <c r="P64" s="280" t="str">
        <f t="shared" si="7"/>
        <v/>
      </c>
      <c r="Q64" s="280" t="str">
        <f t="shared" si="7"/>
        <v/>
      </c>
      <c r="R64" s="280" t="str">
        <f t="shared" si="7"/>
        <v/>
      </c>
      <c r="S64" s="281" t="str">
        <f t="shared" si="7"/>
        <v/>
      </c>
      <c r="T64" s="282" t="str">
        <f t="shared" si="7"/>
        <v/>
      </c>
      <c r="U64" s="280" t="str">
        <f t="shared" si="7"/>
        <v/>
      </c>
      <c r="V64" s="280" t="str">
        <f t="shared" si="7"/>
        <v/>
      </c>
      <c r="W64" s="280" t="str">
        <f t="shared" si="7"/>
        <v/>
      </c>
      <c r="X64" s="280" t="str">
        <f t="shared" si="7"/>
        <v/>
      </c>
      <c r="Y64" s="280" t="str">
        <f t="shared" si="7"/>
        <v/>
      </c>
      <c r="Z64" s="281" t="str">
        <f t="shared" si="7"/>
        <v/>
      </c>
      <c r="AA64" s="282" t="str">
        <f t="shared" si="7"/>
        <v/>
      </c>
      <c r="AB64" s="280" t="str">
        <f t="shared" si="7"/>
        <v/>
      </c>
      <c r="AC64" s="280" t="str">
        <f t="shared" si="7"/>
        <v/>
      </c>
      <c r="AD64" s="280" t="str">
        <f t="shared" si="7"/>
        <v/>
      </c>
      <c r="AE64" s="280" t="str">
        <f t="shared" si="7"/>
        <v/>
      </c>
      <c r="AF64" s="280" t="str">
        <f t="shared" si="7"/>
        <v/>
      </c>
      <c r="AG64" s="281" t="str">
        <f t="shared" si="7"/>
        <v/>
      </c>
      <c r="AH64" s="488">
        <f>SUM(F68:AG68)</f>
        <v>0</v>
      </c>
      <c r="AI64" s="489">
        <f>ROUNDDOWN(AH64/4,1)</f>
        <v>0</v>
      </c>
      <c r="AJ64" s="545" t="e">
        <f>ROUNDDOWN(AI64/AJ$9,1)</f>
        <v>#DIV/0!</v>
      </c>
      <c r="AK64" s="266"/>
    </row>
    <row r="65" spans="2:37" hidden="1" x14ac:dyDescent="0.15">
      <c r="B65" s="581"/>
      <c r="C65" s="492"/>
      <c r="D65" s="476"/>
      <c r="E65" s="537"/>
      <c r="F65" s="72">
        <f t="shared" ref="F65:AG65" si="8">IF(F64="",0,IF($B64="",0,IF($B64="管理者",0,IF($B64="計画作成（ｹｱﾏﾈ）",0,IF($B64="計画作成(ｹｱﾏﾈ以外)",0,IF($B64="看護師",0,VLOOKUP(F64,$D$36:$AE$55,27,FALSE)))))))</f>
        <v>0</v>
      </c>
      <c r="G65" s="73">
        <f t="shared" si="8"/>
        <v>0</v>
      </c>
      <c r="H65" s="73">
        <f t="shared" si="8"/>
        <v>0</v>
      </c>
      <c r="I65" s="73">
        <f t="shared" si="8"/>
        <v>0</v>
      </c>
      <c r="J65" s="73">
        <f t="shared" si="8"/>
        <v>0</v>
      </c>
      <c r="K65" s="73">
        <f t="shared" si="8"/>
        <v>0</v>
      </c>
      <c r="L65" s="74">
        <f t="shared" si="8"/>
        <v>0</v>
      </c>
      <c r="M65" s="72">
        <f t="shared" si="8"/>
        <v>0</v>
      </c>
      <c r="N65" s="73">
        <f t="shared" si="8"/>
        <v>0</v>
      </c>
      <c r="O65" s="73">
        <f t="shared" si="8"/>
        <v>0</v>
      </c>
      <c r="P65" s="73">
        <f t="shared" si="8"/>
        <v>0</v>
      </c>
      <c r="Q65" s="73">
        <f t="shared" si="8"/>
        <v>0</v>
      </c>
      <c r="R65" s="73">
        <f t="shared" si="8"/>
        <v>0</v>
      </c>
      <c r="S65" s="75">
        <f t="shared" si="8"/>
        <v>0</v>
      </c>
      <c r="T65" s="72">
        <f t="shared" si="8"/>
        <v>0</v>
      </c>
      <c r="U65" s="73">
        <f t="shared" si="8"/>
        <v>0</v>
      </c>
      <c r="V65" s="73">
        <f t="shared" si="8"/>
        <v>0</v>
      </c>
      <c r="W65" s="73">
        <f t="shared" si="8"/>
        <v>0</v>
      </c>
      <c r="X65" s="73">
        <f t="shared" si="8"/>
        <v>0</v>
      </c>
      <c r="Y65" s="73">
        <f t="shared" si="8"/>
        <v>0</v>
      </c>
      <c r="Z65" s="75">
        <f t="shared" si="8"/>
        <v>0</v>
      </c>
      <c r="AA65" s="76">
        <f t="shared" si="8"/>
        <v>0</v>
      </c>
      <c r="AB65" s="73">
        <f t="shared" si="8"/>
        <v>0</v>
      </c>
      <c r="AC65" s="73">
        <f t="shared" si="8"/>
        <v>0</v>
      </c>
      <c r="AD65" s="73">
        <f t="shared" si="8"/>
        <v>0</v>
      </c>
      <c r="AE65" s="73">
        <f t="shared" si="8"/>
        <v>0</v>
      </c>
      <c r="AF65" s="73">
        <f t="shared" si="8"/>
        <v>0</v>
      </c>
      <c r="AG65" s="73">
        <f t="shared" si="8"/>
        <v>0</v>
      </c>
      <c r="AH65" s="479"/>
      <c r="AI65" s="480"/>
      <c r="AJ65" s="524"/>
      <c r="AK65" s="267"/>
    </row>
    <row r="66" spans="2:37" hidden="1" x14ac:dyDescent="0.15">
      <c r="B66" s="581"/>
      <c r="C66" s="492"/>
      <c r="D66" s="476"/>
      <c r="E66" s="537"/>
      <c r="F66" s="72"/>
      <c r="G66" s="73"/>
      <c r="H66" s="73"/>
      <c r="I66" s="73"/>
      <c r="J66" s="73"/>
      <c r="K66" s="73"/>
      <c r="L66" s="74"/>
      <c r="M66" s="72"/>
      <c r="N66" s="73"/>
      <c r="O66" s="73"/>
      <c r="P66" s="73"/>
      <c r="Q66" s="73"/>
      <c r="R66" s="73"/>
      <c r="S66" s="75"/>
      <c r="T66" s="72"/>
      <c r="U66" s="73"/>
      <c r="V66" s="73"/>
      <c r="W66" s="73"/>
      <c r="X66" s="73"/>
      <c r="Y66" s="73"/>
      <c r="Z66" s="75"/>
      <c r="AA66" s="76"/>
      <c r="AB66" s="73"/>
      <c r="AC66" s="73"/>
      <c r="AD66" s="73"/>
      <c r="AE66" s="73"/>
      <c r="AF66" s="73"/>
      <c r="AG66" s="74"/>
      <c r="AH66" s="479"/>
      <c r="AI66" s="480"/>
      <c r="AJ66" s="524"/>
      <c r="AK66" s="267"/>
    </row>
    <row r="67" spans="2:37" hidden="1" x14ac:dyDescent="0.15">
      <c r="B67" s="581"/>
      <c r="C67" s="492"/>
      <c r="D67" s="476"/>
      <c r="E67" s="537"/>
      <c r="F67" s="77">
        <f t="shared" ref="F67:AG67" si="9">IF(F64="",0,IF($B64="",0,IF($B64="介護従事者",VLOOKUP(F64,$D$36:$AE$55,27,FALSE),IF($B64="管理者",0,IF($B64="計画作成（ｹｱﾏﾈ）",0,IF($B64="計画作成(ｹｱﾏﾈ以外)",0,IF($B64="看護師",0,VLOOKUP(F64,$D$36:$AE$55,27,FALSE))))))))</f>
        <v>0</v>
      </c>
      <c r="G67" s="78">
        <f t="shared" si="9"/>
        <v>0</v>
      </c>
      <c r="H67" s="78">
        <f t="shared" si="9"/>
        <v>0</v>
      </c>
      <c r="I67" s="78">
        <f t="shared" si="9"/>
        <v>0</v>
      </c>
      <c r="J67" s="78">
        <f t="shared" si="9"/>
        <v>0</v>
      </c>
      <c r="K67" s="78">
        <f t="shared" si="9"/>
        <v>0</v>
      </c>
      <c r="L67" s="79">
        <f t="shared" si="9"/>
        <v>0</v>
      </c>
      <c r="M67" s="77">
        <f t="shared" si="9"/>
        <v>0</v>
      </c>
      <c r="N67" s="78">
        <f t="shared" si="9"/>
        <v>0</v>
      </c>
      <c r="O67" s="78">
        <f t="shared" si="9"/>
        <v>0</v>
      </c>
      <c r="P67" s="78">
        <f t="shared" si="9"/>
        <v>0</v>
      </c>
      <c r="Q67" s="78">
        <f t="shared" si="9"/>
        <v>0</v>
      </c>
      <c r="R67" s="78">
        <f t="shared" si="9"/>
        <v>0</v>
      </c>
      <c r="S67" s="80">
        <f t="shared" si="9"/>
        <v>0</v>
      </c>
      <c r="T67" s="77">
        <f t="shared" si="9"/>
        <v>0</v>
      </c>
      <c r="U67" s="78">
        <f t="shared" si="9"/>
        <v>0</v>
      </c>
      <c r="V67" s="78">
        <f t="shared" si="9"/>
        <v>0</v>
      </c>
      <c r="W67" s="78">
        <f t="shared" si="9"/>
        <v>0</v>
      </c>
      <c r="X67" s="78">
        <f t="shared" si="9"/>
        <v>0</v>
      </c>
      <c r="Y67" s="78">
        <f t="shared" si="9"/>
        <v>0</v>
      </c>
      <c r="Z67" s="80">
        <f t="shared" si="9"/>
        <v>0</v>
      </c>
      <c r="AA67" s="81">
        <f t="shared" si="9"/>
        <v>0</v>
      </c>
      <c r="AB67" s="78">
        <f t="shared" si="9"/>
        <v>0</v>
      </c>
      <c r="AC67" s="78">
        <f t="shared" si="9"/>
        <v>0</v>
      </c>
      <c r="AD67" s="78">
        <f t="shared" si="9"/>
        <v>0</v>
      </c>
      <c r="AE67" s="78">
        <f t="shared" si="9"/>
        <v>0</v>
      </c>
      <c r="AF67" s="78">
        <f t="shared" si="9"/>
        <v>0</v>
      </c>
      <c r="AG67" s="79">
        <f t="shared" si="9"/>
        <v>0</v>
      </c>
      <c r="AH67" s="479"/>
      <c r="AI67" s="480"/>
      <c r="AJ67" s="524"/>
      <c r="AK67" s="267"/>
    </row>
    <row r="68" spans="2:37" hidden="1" x14ac:dyDescent="0.15">
      <c r="B68" s="491"/>
      <c r="C68" s="492"/>
      <c r="D68" s="476"/>
      <c r="E68" s="478"/>
      <c r="F68" s="72">
        <f t="shared" ref="F68:AG68" si="10">IF(F64="",0,VLOOKUP(F64,$D$36:$AD$55,22,FALSE))</f>
        <v>0</v>
      </c>
      <c r="G68" s="73">
        <f t="shared" si="10"/>
        <v>0</v>
      </c>
      <c r="H68" s="73">
        <f t="shared" si="10"/>
        <v>0</v>
      </c>
      <c r="I68" s="73">
        <f t="shared" si="10"/>
        <v>0</v>
      </c>
      <c r="J68" s="73">
        <f t="shared" si="10"/>
        <v>0</v>
      </c>
      <c r="K68" s="73">
        <f t="shared" si="10"/>
        <v>0</v>
      </c>
      <c r="L68" s="82">
        <f t="shared" si="10"/>
        <v>0</v>
      </c>
      <c r="M68" s="72">
        <f t="shared" si="10"/>
        <v>0</v>
      </c>
      <c r="N68" s="73">
        <f t="shared" si="10"/>
        <v>0</v>
      </c>
      <c r="O68" s="73">
        <f t="shared" si="10"/>
        <v>0</v>
      </c>
      <c r="P68" s="73">
        <f t="shared" si="10"/>
        <v>0</v>
      </c>
      <c r="Q68" s="73">
        <f t="shared" si="10"/>
        <v>0</v>
      </c>
      <c r="R68" s="73">
        <f t="shared" si="10"/>
        <v>0</v>
      </c>
      <c r="S68" s="83">
        <f t="shared" si="10"/>
        <v>0</v>
      </c>
      <c r="T68" s="72">
        <f t="shared" si="10"/>
        <v>0</v>
      </c>
      <c r="U68" s="73">
        <f t="shared" si="10"/>
        <v>0</v>
      </c>
      <c r="V68" s="73">
        <f t="shared" si="10"/>
        <v>0</v>
      </c>
      <c r="W68" s="73">
        <f t="shared" si="10"/>
        <v>0</v>
      </c>
      <c r="X68" s="73">
        <f t="shared" si="10"/>
        <v>0</v>
      </c>
      <c r="Y68" s="73">
        <f t="shared" si="10"/>
        <v>0</v>
      </c>
      <c r="Z68" s="83">
        <f t="shared" si="10"/>
        <v>0</v>
      </c>
      <c r="AA68" s="76">
        <f t="shared" si="10"/>
        <v>0</v>
      </c>
      <c r="AB68" s="73">
        <f t="shared" si="10"/>
        <v>0</v>
      </c>
      <c r="AC68" s="73">
        <f t="shared" si="10"/>
        <v>0</v>
      </c>
      <c r="AD68" s="73">
        <f t="shared" si="10"/>
        <v>0</v>
      </c>
      <c r="AE68" s="73">
        <f t="shared" si="10"/>
        <v>0</v>
      </c>
      <c r="AF68" s="73">
        <f t="shared" si="10"/>
        <v>0</v>
      </c>
      <c r="AG68" s="82">
        <f t="shared" si="10"/>
        <v>0</v>
      </c>
      <c r="AH68" s="479"/>
      <c r="AI68" s="480"/>
      <c r="AJ68" s="525"/>
      <c r="AK68" s="267"/>
    </row>
    <row r="69" spans="2:37" hidden="1" x14ac:dyDescent="0.15">
      <c r="B69" s="490" t="str">
        <f>""&amp;B14</f>
        <v/>
      </c>
      <c r="C69" s="492" t="s">
        <v>36</v>
      </c>
      <c r="D69" s="476" t="s">
        <v>37</v>
      </c>
      <c r="E69" s="477" t="s">
        <v>24</v>
      </c>
      <c r="F69" s="93" t="str">
        <f>""&amp;F14</f>
        <v/>
      </c>
      <c r="G69" s="94" t="str">
        <f t="shared" ref="G69:AG69" si="11">""&amp;G14</f>
        <v/>
      </c>
      <c r="H69" s="94" t="str">
        <f t="shared" si="11"/>
        <v/>
      </c>
      <c r="I69" s="94" t="str">
        <f t="shared" si="11"/>
        <v/>
      </c>
      <c r="J69" s="94" t="str">
        <f t="shared" si="11"/>
        <v/>
      </c>
      <c r="K69" s="94" t="str">
        <f t="shared" si="11"/>
        <v/>
      </c>
      <c r="L69" s="95" t="str">
        <f t="shared" si="11"/>
        <v/>
      </c>
      <c r="M69" s="93" t="str">
        <f t="shared" si="11"/>
        <v/>
      </c>
      <c r="N69" s="94" t="str">
        <f t="shared" si="11"/>
        <v/>
      </c>
      <c r="O69" s="94" t="str">
        <f t="shared" si="11"/>
        <v/>
      </c>
      <c r="P69" s="94" t="str">
        <f t="shared" si="11"/>
        <v/>
      </c>
      <c r="Q69" s="94" t="str">
        <f t="shared" si="11"/>
        <v/>
      </c>
      <c r="R69" s="94" t="str">
        <f t="shared" si="11"/>
        <v/>
      </c>
      <c r="S69" s="95" t="str">
        <f t="shared" si="11"/>
        <v/>
      </c>
      <c r="T69" s="93" t="str">
        <f t="shared" si="11"/>
        <v/>
      </c>
      <c r="U69" s="94" t="str">
        <f t="shared" si="11"/>
        <v/>
      </c>
      <c r="V69" s="94" t="str">
        <f t="shared" si="11"/>
        <v/>
      </c>
      <c r="W69" s="94" t="str">
        <f t="shared" si="11"/>
        <v/>
      </c>
      <c r="X69" s="94" t="str">
        <f t="shared" si="11"/>
        <v/>
      </c>
      <c r="Y69" s="94" t="str">
        <f t="shared" si="11"/>
        <v/>
      </c>
      <c r="Z69" s="95" t="str">
        <f t="shared" si="11"/>
        <v/>
      </c>
      <c r="AA69" s="93" t="str">
        <f t="shared" si="11"/>
        <v/>
      </c>
      <c r="AB69" s="94" t="str">
        <f t="shared" si="11"/>
        <v/>
      </c>
      <c r="AC69" s="94" t="str">
        <f t="shared" si="11"/>
        <v/>
      </c>
      <c r="AD69" s="94" t="str">
        <f t="shared" si="11"/>
        <v/>
      </c>
      <c r="AE69" s="94" t="str">
        <f t="shared" si="11"/>
        <v/>
      </c>
      <c r="AF69" s="94" t="str">
        <f t="shared" si="11"/>
        <v/>
      </c>
      <c r="AG69" s="95" t="str">
        <f t="shared" si="11"/>
        <v/>
      </c>
      <c r="AH69" s="479">
        <f>SUM(F73:AG73)</f>
        <v>0</v>
      </c>
      <c r="AI69" s="480">
        <f>ROUNDDOWN(AH69/4,1)</f>
        <v>0</v>
      </c>
      <c r="AJ69" s="523" t="e">
        <f>ROUNDDOWN(AI69/AJ$9,1)</f>
        <v>#DIV/0!</v>
      </c>
      <c r="AK69" s="267"/>
    </row>
    <row r="70" spans="2:37" hidden="1" x14ac:dyDescent="0.15">
      <c r="B70" s="581"/>
      <c r="C70" s="492"/>
      <c r="D70" s="476"/>
      <c r="E70" s="537"/>
      <c r="F70" s="72">
        <f t="shared" ref="F70:AG70" si="12">IF(F69="",0,IF($B69="",0,IF($B69="管理者",0,IF($B69="計画作成（ｹｱﾏﾈ）",0,IF($B69="計画作成(ｹｱﾏﾈ以外)",0,IF($B69="看護師",0,VLOOKUP(F69,$D$36:$AE$55,27,FALSE)))))))</f>
        <v>0</v>
      </c>
      <c r="G70" s="73">
        <f t="shared" si="12"/>
        <v>0</v>
      </c>
      <c r="H70" s="73">
        <f t="shared" si="12"/>
        <v>0</v>
      </c>
      <c r="I70" s="73">
        <f t="shared" si="12"/>
        <v>0</v>
      </c>
      <c r="J70" s="73">
        <f t="shared" si="12"/>
        <v>0</v>
      </c>
      <c r="K70" s="73">
        <f t="shared" si="12"/>
        <v>0</v>
      </c>
      <c r="L70" s="74">
        <f t="shared" si="12"/>
        <v>0</v>
      </c>
      <c r="M70" s="72">
        <f t="shared" si="12"/>
        <v>0</v>
      </c>
      <c r="N70" s="73">
        <f t="shared" si="12"/>
        <v>0</v>
      </c>
      <c r="O70" s="73">
        <f t="shared" si="12"/>
        <v>0</v>
      </c>
      <c r="P70" s="73">
        <f t="shared" si="12"/>
        <v>0</v>
      </c>
      <c r="Q70" s="73">
        <f t="shared" si="12"/>
        <v>0</v>
      </c>
      <c r="R70" s="73">
        <f t="shared" si="12"/>
        <v>0</v>
      </c>
      <c r="S70" s="75">
        <f t="shared" si="12"/>
        <v>0</v>
      </c>
      <c r="T70" s="72">
        <f t="shared" si="12"/>
        <v>0</v>
      </c>
      <c r="U70" s="73">
        <f t="shared" si="12"/>
        <v>0</v>
      </c>
      <c r="V70" s="73">
        <f t="shared" si="12"/>
        <v>0</v>
      </c>
      <c r="W70" s="73">
        <f t="shared" si="12"/>
        <v>0</v>
      </c>
      <c r="X70" s="73">
        <f t="shared" si="12"/>
        <v>0</v>
      </c>
      <c r="Y70" s="73">
        <f t="shared" si="12"/>
        <v>0</v>
      </c>
      <c r="Z70" s="75">
        <f t="shared" si="12"/>
        <v>0</v>
      </c>
      <c r="AA70" s="76">
        <f t="shared" si="12"/>
        <v>0</v>
      </c>
      <c r="AB70" s="73">
        <f t="shared" si="12"/>
        <v>0</v>
      </c>
      <c r="AC70" s="73">
        <f t="shared" si="12"/>
        <v>0</v>
      </c>
      <c r="AD70" s="73">
        <f t="shared" si="12"/>
        <v>0</v>
      </c>
      <c r="AE70" s="73">
        <f t="shared" si="12"/>
        <v>0</v>
      </c>
      <c r="AF70" s="73">
        <f t="shared" si="12"/>
        <v>0</v>
      </c>
      <c r="AG70" s="73">
        <f t="shared" si="12"/>
        <v>0</v>
      </c>
      <c r="AH70" s="479"/>
      <c r="AI70" s="480"/>
      <c r="AJ70" s="524"/>
      <c r="AK70" s="267"/>
    </row>
    <row r="71" spans="2:37" hidden="1" x14ac:dyDescent="0.15">
      <c r="B71" s="581"/>
      <c r="C71" s="492"/>
      <c r="D71" s="476"/>
      <c r="E71" s="537"/>
      <c r="F71" s="72"/>
      <c r="G71" s="73"/>
      <c r="H71" s="73"/>
      <c r="I71" s="73"/>
      <c r="J71" s="73"/>
      <c r="K71" s="73"/>
      <c r="L71" s="74"/>
      <c r="M71" s="72"/>
      <c r="N71" s="73"/>
      <c r="O71" s="73"/>
      <c r="P71" s="73"/>
      <c r="Q71" s="73"/>
      <c r="R71" s="73"/>
      <c r="S71" s="75"/>
      <c r="T71" s="72"/>
      <c r="U71" s="73"/>
      <c r="V71" s="73"/>
      <c r="W71" s="73"/>
      <c r="X71" s="73"/>
      <c r="Y71" s="73"/>
      <c r="Z71" s="75"/>
      <c r="AA71" s="76"/>
      <c r="AB71" s="73"/>
      <c r="AC71" s="73"/>
      <c r="AD71" s="73"/>
      <c r="AE71" s="73"/>
      <c r="AF71" s="73"/>
      <c r="AG71" s="74"/>
      <c r="AH71" s="479"/>
      <c r="AI71" s="480"/>
      <c r="AJ71" s="524"/>
      <c r="AK71" s="267"/>
    </row>
    <row r="72" spans="2:37" hidden="1" x14ac:dyDescent="0.15">
      <c r="B72" s="581"/>
      <c r="C72" s="492"/>
      <c r="D72" s="476"/>
      <c r="E72" s="537"/>
      <c r="F72" s="77">
        <f t="shared" ref="F72:AG72" si="13">IF(F69="",0,IF($B69="",0,IF($B69="介護従事者",VLOOKUP(F69,$D$36:$AE$55,27,FALSE),IF($B69="管理者",0,IF($B69="計画作成（ｹｱﾏﾈ）",0,IF($B69="計画作成(ｹｱﾏﾈ以外)",0,IF($B69="看護師",0,VLOOKUP(F69,$D$36:$AE$55,27,FALSE))))))))</f>
        <v>0</v>
      </c>
      <c r="G72" s="78">
        <f t="shared" si="13"/>
        <v>0</v>
      </c>
      <c r="H72" s="78">
        <f t="shared" si="13"/>
        <v>0</v>
      </c>
      <c r="I72" s="78">
        <f t="shared" si="13"/>
        <v>0</v>
      </c>
      <c r="J72" s="78">
        <f t="shared" si="13"/>
        <v>0</v>
      </c>
      <c r="K72" s="78">
        <f t="shared" si="13"/>
        <v>0</v>
      </c>
      <c r="L72" s="79">
        <f t="shared" si="13"/>
        <v>0</v>
      </c>
      <c r="M72" s="77">
        <f t="shared" si="13"/>
        <v>0</v>
      </c>
      <c r="N72" s="78">
        <f t="shared" si="13"/>
        <v>0</v>
      </c>
      <c r="O72" s="78">
        <f t="shared" si="13"/>
        <v>0</v>
      </c>
      <c r="P72" s="78">
        <f t="shared" si="13"/>
        <v>0</v>
      </c>
      <c r="Q72" s="78">
        <f t="shared" si="13"/>
        <v>0</v>
      </c>
      <c r="R72" s="78">
        <f t="shared" si="13"/>
        <v>0</v>
      </c>
      <c r="S72" s="80">
        <f t="shared" si="13"/>
        <v>0</v>
      </c>
      <c r="T72" s="77">
        <f t="shared" si="13"/>
        <v>0</v>
      </c>
      <c r="U72" s="78">
        <f t="shared" si="13"/>
        <v>0</v>
      </c>
      <c r="V72" s="78">
        <f t="shared" si="13"/>
        <v>0</v>
      </c>
      <c r="W72" s="78">
        <f t="shared" si="13"/>
        <v>0</v>
      </c>
      <c r="X72" s="78">
        <f t="shared" si="13"/>
        <v>0</v>
      </c>
      <c r="Y72" s="78">
        <f t="shared" si="13"/>
        <v>0</v>
      </c>
      <c r="Z72" s="80">
        <f t="shared" si="13"/>
        <v>0</v>
      </c>
      <c r="AA72" s="81">
        <f t="shared" si="13"/>
        <v>0</v>
      </c>
      <c r="AB72" s="78">
        <f t="shared" si="13"/>
        <v>0</v>
      </c>
      <c r="AC72" s="78">
        <f t="shared" si="13"/>
        <v>0</v>
      </c>
      <c r="AD72" s="78">
        <f t="shared" si="13"/>
        <v>0</v>
      </c>
      <c r="AE72" s="78">
        <f t="shared" si="13"/>
        <v>0</v>
      </c>
      <c r="AF72" s="78">
        <f t="shared" si="13"/>
        <v>0</v>
      </c>
      <c r="AG72" s="79">
        <f t="shared" si="13"/>
        <v>0</v>
      </c>
      <c r="AH72" s="479"/>
      <c r="AI72" s="480"/>
      <c r="AJ72" s="524"/>
      <c r="AK72" s="267"/>
    </row>
    <row r="73" spans="2:37" hidden="1" x14ac:dyDescent="0.15">
      <c r="B73" s="491"/>
      <c r="C73" s="492"/>
      <c r="D73" s="476"/>
      <c r="E73" s="478"/>
      <c r="F73" s="72">
        <f t="shared" ref="F73:AG73" si="14">IF(F69="",0,VLOOKUP(F69,$D$36:$AD$55,22,FALSE))</f>
        <v>0</v>
      </c>
      <c r="G73" s="73">
        <f t="shared" si="14"/>
        <v>0</v>
      </c>
      <c r="H73" s="73">
        <f t="shared" si="14"/>
        <v>0</v>
      </c>
      <c r="I73" s="73">
        <f t="shared" si="14"/>
        <v>0</v>
      </c>
      <c r="J73" s="73">
        <f t="shared" si="14"/>
        <v>0</v>
      </c>
      <c r="K73" s="73">
        <f t="shared" si="14"/>
        <v>0</v>
      </c>
      <c r="L73" s="82">
        <f t="shared" si="14"/>
        <v>0</v>
      </c>
      <c r="M73" s="72">
        <f t="shared" si="14"/>
        <v>0</v>
      </c>
      <c r="N73" s="73">
        <f t="shared" si="14"/>
        <v>0</v>
      </c>
      <c r="O73" s="73">
        <f t="shared" si="14"/>
        <v>0</v>
      </c>
      <c r="P73" s="73">
        <f t="shared" si="14"/>
        <v>0</v>
      </c>
      <c r="Q73" s="73">
        <f t="shared" si="14"/>
        <v>0</v>
      </c>
      <c r="R73" s="73">
        <f t="shared" si="14"/>
        <v>0</v>
      </c>
      <c r="S73" s="83">
        <f t="shared" si="14"/>
        <v>0</v>
      </c>
      <c r="T73" s="72">
        <f t="shared" si="14"/>
        <v>0</v>
      </c>
      <c r="U73" s="73">
        <f t="shared" si="14"/>
        <v>0</v>
      </c>
      <c r="V73" s="73">
        <f t="shared" si="14"/>
        <v>0</v>
      </c>
      <c r="W73" s="73">
        <f t="shared" si="14"/>
        <v>0</v>
      </c>
      <c r="X73" s="73">
        <f t="shared" si="14"/>
        <v>0</v>
      </c>
      <c r="Y73" s="73">
        <f t="shared" si="14"/>
        <v>0</v>
      </c>
      <c r="Z73" s="83">
        <f t="shared" si="14"/>
        <v>0</v>
      </c>
      <c r="AA73" s="76">
        <f t="shared" si="14"/>
        <v>0</v>
      </c>
      <c r="AB73" s="73">
        <f t="shared" si="14"/>
        <v>0</v>
      </c>
      <c r="AC73" s="73">
        <f t="shared" si="14"/>
        <v>0</v>
      </c>
      <c r="AD73" s="73">
        <f t="shared" si="14"/>
        <v>0</v>
      </c>
      <c r="AE73" s="73">
        <f t="shared" si="14"/>
        <v>0</v>
      </c>
      <c r="AF73" s="73">
        <f t="shared" si="14"/>
        <v>0</v>
      </c>
      <c r="AG73" s="82">
        <f t="shared" si="14"/>
        <v>0</v>
      </c>
      <c r="AH73" s="479"/>
      <c r="AI73" s="480"/>
      <c r="AJ73" s="525"/>
      <c r="AK73" s="267"/>
    </row>
    <row r="74" spans="2:37" hidden="1" x14ac:dyDescent="0.15">
      <c r="B74" s="490" t="str">
        <f>""&amp;B15</f>
        <v/>
      </c>
      <c r="C74" s="492" t="s">
        <v>36</v>
      </c>
      <c r="D74" s="476" t="s">
        <v>42</v>
      </c>
      <c r="E74" s="477" t="s">
        <v>45</v>
      </c>
      <c r="F74" s="93" t="str">
        <f>""&amp;F15</f>
        <v/>
      </c>
      <c r="G74" s="94" t="str">
        <f t="shared" ref="G74:AG74" si="15">""&amp;G15</f>
        <v/>
      </c>
      <c r="H74" s="94" t="str">
        <f t="shared" si="15"/>
        <v/>
      </c>
      <c r="I74" s="94" t="str">
        <f t="shared" si="15"/>
        <v/>
      </c>
      <c r="J74" s="94" t="str">
        <f t="shared" si="15"/>
        <v/>
      </c>
      <c r="K74" s="94" t="str">
        <f t="shared" si="15"/>
        <v/>
      </c>
      <c r="L74" s="95" t="str">
        <f t="shared" si="15"/>
        <v/>
      </c>
      <c r="M74" s="93" t="str">
        <f t="shared" si="15"/>
        <v/>
      </c>
      <c r="N74" s="94" t="str">
        <f t="shared" si="15"/>
        <v/>
      </c>
      <c r="O74" s="94" t="str">
        <f t="shared" si="15"/>
        <v/>
      </c>
      <c r="P74" s="94" t="str">
        <f t="shared" si="15"/>
        <v/>
      </c>
      <c r="Q74" s="94" t="str">
        <f t="shared" si="15"/>
        <v/>
      </c>
      <c r="R74" s="94" t="str">
        <f t="shared" si="15"/>
        <v/>
      </c>
      <c r="S74" s="95" t="str">
        <f t="shared" si="15"/>
        <v/>
      </c>
      <c r="T74" s="93" t="str">
        <f t="shared" si="15"/>
        <v/>
      </c>
      <c r="U74" s="94" t="str">
        <f t="shared" si="15"/>
        <v/>
      </c>
      <c r="V74" s="94" t="str">
        <f t="shared" si="15"/>
        <v/>
      </c>
      <c r="W74" s="94" t="str">
        <f t="shared" si="15"/>
        <v/>
      </c>
      <c r="X74" s="94" t="str">
        <f t="shared" si="15"/>
        <v/>
      </c>
      <c r="Y74" s="94" t="str">
        <f t="shared" si="15"/>
        <v/>
      </c>
      <c r="Z74" s="95" t="str">
        <f t="shared" si="15"/>
        <v/>
      </c>
      <c r="AA74" s="93" t="str">
        <f t="shared" si="15"/>
        <v/>
      </c>
      <c r="AB74" s="94" t="str">
        <f t="shared" si="15"/>
        <v/>
      </c>
      <c r="AC74" s="94" t="str">
        <f t="shared" si="15"/>
        <v/>
      </c>
      <c r="AD74" s="94" t="str">
        <f t="shared" si="15"/>
        <v/>
      </c>
      <c r="AE74" s="94" t="str">
        <f t="shared" si="15"/>
        <v/>
      </c>
      <c r="AF74" s="94" t="str">
        <f t="shared" si="15"/>
        <v/>
      </c>
      <c r="AG74" s="95" t="str">
        <f t="shared" si="15"/>
        <v/>
      </c>
      <c r="AH74" s="479">
        <f>SUM(F78:AG78)</f>
        <v>0</v>
      </c>
      <c r="AI74" s="480">
        <f>ROUNDDOWN(AH74/4,1)</f>
        <v>0</v>
      </c>
      <c r="AJ74" s="523" t="e">
        <f>ROUNDDOWN(AI74/AJ$9,1)</f>
        <v>#DIV/0!</v>
      </c>
      <c r="AK74" s="267"/>
    </row>
    <row r="75" spans="2:37" hidden="1" x14ac:dyDescent="0.15">
      <c r="B75" s="581"/>
      <c r="C75" s="492"/>
      <c r="D75" s="476"/>
      <c r="E75" s="537"/>
      <c r="F75" s="72">
        <f t="shared" ref="F75:AG75" si="16">IF(F74="",0,IF($B74="",0,IF($B74="管理者",0,IF($B74="計画作成（ｹｱﾏﾈ）",0,IF($B74="計画作成(ｹｱﾏﾈ以外)",0,IF($B74="看護師",0,VLOOKUP(F74,$D$36:$AE$55,27,FALSE)))))))</f>
        <v>0</v>
      </c>
      <c r="G75" s="73">
        <f t="shared" si="16"/>
        <v>0</v>
      </c>
      <c r="H75" s="73">
        <f t="shared" si="16"/>
        <v>0</v>
      </c>
      <c r="I75" s="73">
        <f t="shared" si="16"/>
        <v>0</v>
      </c>
      <c r="J75" s="73">
        <f t="shared" si="16"/>
        <v>0</v>
      </c>
      <c r="K75" s="73">
        <f t="shared" si="16"/>
        <v>0</v>
      </c>
      <c r="L75" s="74">
        <f t="shared" si="16"/>
        <v>0</v>
      </c>
      <c r="M75" s="72">
        <f t="shared" si="16"/>
        <v>0</v>
      </c>
      <c r="N75" s="73">
        <f t="shared" si="16"/>
        <v>0</v>
      </c>
      <c r="O75" s="73">
        <f t="shared" si="16"/>
        <v>0</v>
      </c>
      <c r="P75" s="73">
        <f t="shared" si="16"/>
        <v>0</v>
      </c>
      <c r="Q75" s="73">
        <f t="shared" si="16"/>
        <v>0</v>
      </c>
      <c r="R75" s="73">
        <f t="shared" si="16"/>
        <v>0</v>
      </c>
      <c r="S75" s="75">
        <f t="shared" si="16"/>
        <v>0</v>
      </c>
      <c r="T75" s="72">
        <f t="shared" si="16"/>
        <v>0</v>
      </c>
      <c r="U75" s="73">
        <f t="shared" si="16"/>
        <v>0</v>
      </c>
      <c r="V75" s="73">
        <f t="shared" si="16"/>
        <v>0</v>
      </c>
      <c r="W75" s="73">
        <f t="shared" si="16"/>
        <v>0</v>
      </c>
      <c r="X75" s="73">
        <f t="shared" si="16"/>
        <v>0</v>
      </c>
      <c r="Y75" s="73">
        <f t="shared" si="16"/>
        <v>0</v>
      </c>
      <c r="Z75" s="75">
        <f t="shared" si="16"/>
        <v>0</v>
      </c>
      <c r="AA75" s="76">
        <f t="shared" si="16"/>
        <v>0</v>
      </c>
      <c r="AB75" s="73">
        <f t="shared" si="16"/>
        <v>0</v>
      </c>
      <c r="AC75" s="73">
        <f t="shared" si="16"/>
        <v>0</v>
      </c>
      <c r="AD75" s="73">
        <f t="shared" si="16"/>
        <v>0</v>
      </c>
      <c r="AE75" s="73">
        <f t="shared" si="16"/>
        <v>0</v>
      </c>
      <c r="AF75" s="73">
        <f t="shared" si="16"/>
        <v>0</v>
      </c>
      <c r="AG75" s="73">
        <f t="shared" si="16"/>
        <v>0</v>
      </c>
      <c r="AH75" s="479"/>
      <c r="AI75" s="480"/>
      <c r="AJ75" s="524"/>
      <c r="AK75" s="267"/>
    </row>
    <row r="76" spans="2:37" hidden="1" x14ac:dyDescent="0.15">
      <c r="B76" s="581"/>
      <c r="C76" s="492"/>
      <c r="D76" s="476"/>
      <c r="E76" s="537"/>
      <c r="F76" s="72"/>
      <c r="G76" s="73"/>
      <c r="H76" s="73"/>
      <c r="I76" s="73"/>
      <c r="J76" s="73"/>
      <c r="K76" s="73"/>
      <c r="L76" s="74"/>
      <c r="M76" s="72"/>
      <c r="N76" s="73"/>
      <c r="O76" s="73"/>
      <c r="P76" s="73"/>
      <c r="Q76" s="73"/>
      <c r="R76" s="73"/>
      <c r="S76" s="75"/>
      <c r="T76" s="72"/>
      <c r="U76" s="73"/>
      <c r="V76" s="73"/>
      <c r="W76" s="73"/>
      <c r="X76" s="73"/>
      <c r="Y76" s="73"/>
      <c r="Z76" s="75"/>
      <c r="AA76" s="76"/>
      <c r="AB76" s="73"/>
      <c r="AC76" s="73"/>
      <c r="AD76" s="73"/>
      <c r="AE76" s="73"/>
      <c r="AF76" s="73"/>
      <c r="AG76" s="74"/>
      <c r="AH76" s="479"/>
      <c r="AI76" s="480"/>
      <c r="AJ76" s="524"/>
      <c r="AK76" s="267"/>
    </row>
    <row r="77" spans="2:37" hidden="1" x14ac:dyDescent="0.15">
      <c r="B77" s="581"/>
      <c r="C77" s="492"/>
      <c r="D77" s="476"/>
      <c r="E77" s="537"/>
      <c r="F77" s="77">
        <f t="shared" ref="F77:AG77" si="17">IF(F74="",0,IF($B74="",0,IF($B74="介護従事者",VLOOKUP(F74,$D$36:$AE$55,27,FALSE),IF($B74="管理者",0,IF($B74="計画作成（ｹｱﾏﾈ）",0,IF($B74="計画作成(ｹｱﾏﾈ以外)",0,IF($B74="看護師",0,VLOOKUP(F74,$D$36:$AE$55,27,FALSE))))))))</f>
        <v>0</v>
      </c>
      <c r="G77" s="78">
        <f t="shared" si="17"/>
        <v>0</v>
      </c>
      <c r="H77" s="78">
        <f t="shared" si="17"/>
        <v>0</v>
      </c>
      <c r="I77" s="78">
        <f t="shared" si="17"/>
        <v>0</v>
      </c>
      <c r="J77" s="78">
        <f t="shared" si="17"/>
        <v>0</v>
      </c>
      <c r="K77" s="78">
        <f t="shared" si="17"/>
        <v>0</v>
      </c>
      <c r="L77" s="79">
        <f t="shared" si="17"/>
        <v>0</v>
      </c>
      <c r="M77" s="77">
        <f t="shared" si="17"/>
        <v>0</v>
      </c>
      <c r="N77" s="78">
        <f t="shared" si="17"/>
        <v>0</v>
      </c>
      <c r="O77" s="78">
        <f t="shared" si="17"/>
        <v>0</v>
      </c>
      <c r="P77" s="78">
        <f t="shared" si="17"/>
        <v>0</v>
      </c>
      <c r="Q77" s="78">
        <f t="shared" si="17"/>
        <v>0</v>
      </c>
      <c r="R77" s="78">
        <f t="shared" si="17"/>
        <v>0</v>
      </c>
      <c r="S77" s="80">
        <f t="shared" si="17"/>
        <v>0</v>
      </c>
      <c r="T77" s="77">
        <f t="shared" si="17"/>
        <v>0</v>
      </c>
      <c r="U77" s="78">
        <f t="shared" si="17"/>
        <v>0</v>
      </c>
      <c r="V77" s="78">
        <f t="shared" si="17"/>
        <v>0</v>
      </c>
      <c r="W77" s="78">
        <f t="shared" si="17"/>
        <v>0</v>
      </c>
      <c r="X77" s="78">
        <f t="shared" si="17"/>
        <v>0</v>
      </c>
      <c r="Y77" s="78">
        <f t="shared" si="17"/>
        <v>0</v>
      </c>
      <c r="Z77" s="80">
        <f t="shared" si="17"/>
        <v>0</v>
      </c>
      <c r="AA77" s="81">
        <f t="shared" si="17"/>
        <v>0</v>
      </c>
      <c r="AB77" s="78">
        <f t="shared" si="17"/>
        <v>0</v>
      </c>
      <c r="AC77" s="78">
        <f t="shared" si="17"/>
        <v>0</v>
      </c>
      <c r="AD77" s="78">
        <f t="shared" si="17"/>
        <v>0</v>
      </c>
      <c r="AE77" s="78">
        <f t="shared" si="17"/>
        <v>0</v>
      </c>
      <c r="AF77" s="78">
        <f t="shared" si="17"/>
        <v>0</v>
      </c>
      <c r="AG77" s="79">
        <f t="shared" si="17"/>
        <v>0</v>
      </c>
      <c r="AH77" s="479"/>
      <c r="AI77" s="480"/>
      <c r="AJ77" s="524"/>
      <c r="AK77" s="267"/>
    </row>
    <row r="78" spans="2:37" hidden="1" x14ac:dyDescent="0.15">
      <c r="B78" s="491"/>
      <c r="C78" s="492"/>
      <c r="D78" s="476"/>
      <c r="E78" s="478"/>
      <c r="F78" s="72">
        <f t="shared" ref="F78:AG78" si="18">IF(F74="",0,VLOOKUP(F74,$D$36:$AD$55,22,FALSE))</f>
        <v>0</v>
      </c>
      <c r="G78" s="73">
        <f t="shared" si="18"/>
        <v>0</v>
      </c>
      <c r="H78" s="73">
        <f t="shared" si="18"/>
        <v>0</v>
      </c>
      <c r="I78" s="73">
        <f t="shared" si="18"/>
        <v>0</v>
      </c>
      <c r="J78" s="73">
        <f t="shared" si="18"/>
        <v>0</v>
      </c>
      <c r="K78" s="73">
        <f t="shared" si="18"/>
        <v>0</v>
      </c>
      <c r="L78" s="82">
        <f t="shared" si="18"/>
        <v>0</v>
      </c>
      <c r="M78" s="72">
        <f t="shared" si="18"/>
        <v>0</v>
      </c>
      <c r="N78" s="73">
        <f t="shared" si="18"/>
        <v>0</v>
      </c>
      <c r="O78" s="73">
        <f t="shared" si="18"/>
        <v>0</v>
      </c>
      <c r="P78" s="73">
        <f t="shared" si="18"/>
        <v>0</v>
      </c>
      <c r="Q78" s="73">
        <f t="shared" si="18"/>
        <v>0</v>
      </c>
      <c r="R78" s="73">
        <f t="shared" si="18"/>
        <v>0</v>
      </c>
      <c r="S78" s="83">
        <f t="shared" si="18"/>
        <v>0</v>
      </c>
      <c r="T78" s="72">
        <f t="shared" si="18"/>
        <v>0</v>
      </c>
      <c r="U78" s="73">
        <f t="shared" si="18"/>
        <v>0</v>
      </c>
      <c r="V78" s="73">
        <f t="shared" si="18"/>
        <v>0</v>
      </c>
      <c r="W78" s="73">
        <f t="shared" si="18"/>
        <v>0</v>
      </c>
      <c r="X78" s="73">
        <f t="shared" si="18"/>
        <v>0</v>
      </c>
      <c r="Y78" s="73">
        <f t="shared" si="18"/>
        <v>0</v>
      </c>
      <c r="Z78" s="83">
        <f t="shared" si="18"/>
        <v>0</v>
      </c>
      <c r="AA78" s="76">
        <f t="shared" si="18"/>
        <v>0</v>
      </c>
      <c r="AB78" s="73">
        <f t="shared" si="18"/>
        <v>0</v>
      </c>
      <c r="AC78" s="73">
        <f t="shared" si="18"/>
        <v>0</v>
      </c>
      <c r="AD78" s="73">
        <f t="shared" si="18"/>
        <v>0</v>
      </c>
      <c r="AE78" s="73">
        <f t="shared" si="18"/>
        <v>0</v>
      </c>
      <c r="AF78" s="73">
        <f t="shared" si="18"/>
        <v>0</v>
      </c>
      <c r="AG78" s="82">
        <f t="shared" si="18"/>
        <v>0</v>
      </c>
      <c r="AH78" s="479"/>
      <c r="AI78" s="480"/>
      <c r="AJ78" s="525"/>
      <c r="AK78" s="267"/>
    </row>
    <row r="79" spans="2:37" hidden="1" x14ac:dyDescent="0.15">
      <c r="B79" s="490" t="str">
        <f>""&amp;B16</f>
        <v/>
      </c>
      <c r="C79" s="492" t="s">
        <v>36</v>
      </c>
      <c r="D79" s="476" t="s">
        <v>37</v>
      </c>
      <c r="E79" s="477" t="s">
        <v>24</v>
      </c>
      <c r="F79" s="93" t="str">
        <f>""&amp;F16</f>
        <v/>
      </c>
      <c r="G79" s="94" t="str">
        <f t="shared" ref="G79:AG79" si="19">""&amp;G16</f>
        <v/>
      </c>
      <c r="H79" s="94" t="str">
        <f t="shared" si="19"/>
        <v/>
      </c>
      <c r="I79" s="94" t="str">
        <f t="shared" si="19"/>
        <v/>
      </c>
      <c r="J79" s="94" t="str">
        <f t="shared" si="19"/>
        <v/>
      </c>
      <c r="K79" s="94" t="str">
        <f t="shared" si="19"/>
        <v/>
      </c>
      <c r="L79" s="94" t="str">
        <f t="shared" si="19"/>
        <v/>
      </c>
      <c r="M79" s="94" t="str">
        <f t="shared" si="19"/>
        <v/>
      </c>
      <c r="N79" s="94" t="str">
        <f t="shared" si="19"/>
        <v/>
      </c>
      <c r="O79" s="94" t="str">
        <f t="shared" si="19"/>
        <v/>
      </c>
      <c r="P79" s="94" t="str">
        <f t="shared" si="19"/>
        <v/>
      </c>
      <c r="Q79" s="94" t="str">
        <f t="shared" si="19"/>
        <v/>
      </c>
      <c r="R79" s="94" t="str">
        <f t="shared" si="19"/>
        <v/>
      </c>
      <c r="S79" s="94" t="str">
        <f t="shared" si="19"/>
        <v/>
      </c>
      <c r="T79" s="94" t="str">
        <f t="shared" si="19"/>
        <v/>
      </c>
      <c r="U79" s="94" t="str">
        <f t="shared" si="19"/>
        <v/>
      </c>
      <c r="V79" s="94" t="str">
        <f t="shared" si="19"/>
        <v/>
      </c>
      <c r="W79" s="94" t="str">
        <f t="shared" si="19"/>
        <v/>
      </c>
      <c r="X79" s="94" t="str">
        <f t="shared" si="19"/>
        <v/>
      </c>
      <c r="Y79" s="94" t="str">
        <f t="shared" si="19"/>
        <v/>
      </c>
      <c r="Z79" s="94" t="str">
        <f t="shared" si="19"/>
        <v/>
      </c>
      <c r="AA79" s="94" t="str">
        <f t="shared" si="19"/>
        <v/>
      </c>
      <c r="AB79" s="94" t="str">
        <f t="shared" si="19"/>
        <v/>
      </c>
      <c r="AC79" s="94" t="str">
        <f t="shared" si="19"/>
        <v/>
      </c>
      <c r="AD79" s="94" t="str">
        <f t="shared" si="19"/>
        <v/>
      </c>
      <c r="AE79" s="94" t="str">
        <f t="shared" si="19"/>
        <v/>
      </c>
      <c r="AF79" s="94" t="str">
        <f t="shared" si="19"/>
        <v/>
      </c>
      <c r="AG79" s="95" t="str">
        <f t="shared" si="19"/>
        <v/>
      </c>
      <c r="AH79" s="479">
        <f>SUM(F83:AG83)</f>
        <v>0</v>
      </c>
      <c r="AI79" s="480">
        <f>ROUNDDOWN(AH79/4,1)</f>
        <v>0</v>
      </c>
      <c r="AJ79" s="523" t="e">
        <f>ROUNDDOWN(AI79/AJ$9,1)</f>
        <v>#DIV/0!</v>
      </c>
      <c r="AK79" s="267"/>
    </row>
    <row r="80" spans="2:37" hidden="1" x14ac:dyDescent="0.15">
      <c r="B80" s="581"/>
      <c r="C80" s="492"/>
      <c r="D80" s="476"/>
      <c r="E80" s="537"/>
      <c r="F80" s="72">
        <f t="shared" ref="F80:AG80" si="20">IF(F79="",0,IF($B79="",0,IF($B79="管理者",0,IF($B79="計画作成（ｹｱﾏﾈ）",0,IF($B79="計画作成(ｹｱﾏﾈ以外)",0,IF($B79="看護師",0,VLOOKUP(F79,$D$36:$AE$55,27,FALSE)))))))</f>
        <v>0</v>
      </c>
      <c r="G80" s="73">
        <f t="shared" si="20"/>
        <v>0</v>
      </c>
      <c r="H80" s="73">
        <f t="shared" si="20"/>
        <v>0</v>
      </c>
      <c r="I80" s="73">
        <f t="shared" si="20"/>
        <v>0</v>
      </c>
      <c r="J80" s="73">
        <f t="shared" si="20"/>
        <v>0</v>
      </c>
      <c r="K80" s="73">
        <f t="shared" si="20"/>
        <v>0</v>
      </c>
      <c r="L80" s="74">
        <f t="shared" si="20"/>
        <v>0</v>
      </c>
      <c r="M80" s="72">
        <f t="shared" si="20"/>
        <v>0</v>
      </c>
      <c r="N80" s="73">
        <f t="shared" si="20"/>
        <v>0</v>
      </c>
      <c r="O80" s="73">
        <f t="shared" si="20"/>
        <v>0</v>
      </c>
      <c r="P80" s="73">
        <f t="shared" si="20"/>
        <v>0</v>
      </c>
      <c r="Q80" s="73">
        <f t="shared" si="20"/>
        <v>0</v>
      </c>
      <c r="R80" s="73">
        <f t="shared" si="20"/>
        <v>0</v>
      </c>
      <c r="S80" s="75">
        <f t="shared" si="20"/>
        <v>0</v>
      </c>
      <c r="T80" s="72">
        <f t="shared" si="20"/>
        <v>0</v>
      </c>
      <c r="U80" s="73">
        <f t="shared" si="20"/>
        <v>0</v>
      </c>
      <c r="V80" s="73">
        <f t="shared" si="20"/>
        <v>0</v>
      </c>
      <c r="W80" s="73">
        <f t="shared" si="20"/>
        <v>0</v>
      </c>
      <c r="X80" s="73">
        <f t="shared" si="20"/>
        <v>0</v>
      </c>
      <c r="Y80" s="73">
        <f t="shared" si="20"/>
        <v>0</v>
      </c>
      <c r="Z80" s="75">
        <f t="shared" si="20"/>
        <v>0</v>
      </c>
      <c r="AA80" s="76">
        <f t="shared" si="20"/>
        <v>0</v>
      </c>
      <c r="AB80" s="73">
        <f t="shared" si="20"/>
        <v>0</v>
      </c>
      <c r="AC80" s="73">
        <f t="shared" si="20"/>
        <v>0</v>
      </c>
      <c r="AD80" s="73">
        <f t="shared" si="20"/>
        <v>0</v>
      </c>
      <c r="AE80" s="73">
        <f t="shared" si="20"/>
        <v>0</v>
      </c>
      <c r="AF80" s="73">
        <f t="shared" si="20"/>
        <v>0</v>
      </c>
      <c r="AG80" s="73">
        <f t="shared" si="20"/>
        <v>0</v>
      </c>
      <c r="AH80" s="479"/>
      <c r="AI80" s="480"/>
      <c r="AJ80" s="524"/>
      <c r="AK80" s="267"/>
    </row>
    <row r="81" spans="2:37" hidden="1" x14ac:dyDescent="0.15">
      <c r="B81" s="581"/>
      <c r="C81" s="492"/>
      <c r="D81" s="476"/>
      <c r="E81" s="537"/>
      <c r="F81" s="72"/>
      <c r="G81" s="73"/>
      <c r="H81" s="73"/>
      <c r="I81" s="73"/>
      <c r="J81" s="73"/>
      <c r="K81" s="73"/>
      <c r="L81" s="74"/>
      <c r="M81" s="72"/>
      <c r="N81" s="73"/>
      <c r="O81" s="73"/>
      <c r="P81" s="73"/>
      <c r="Q81" s="73"/>
      <c r="R81" s="73"/>
      <c r="S81" s="75"/>
      <c r="T81" s="72"/>
      <c r="U81" s="73"/>
      <c r="V81" s="73"/>
      <c r="W81" s="73"/>
      <c r="X81" s="73"/>
      <c r="Y81" s="73"/>
      <c r="Z81" s="75"/>
      <c r="AA81" s="76"/>
      <c r="AB81" s="73"/>
      <c r="AC81" s="73"/>
      <c r="AD81" s="73"/>
      <c r="AE81" s="73"/>
      <c r="AF81" s="73"/>
      <c r="AG81" s="74"/>
      <c r="AH81" s="479"/>
      <c r="AI81" s="480"/>
      <c r="AJ81" s="524"/>
      <c r="AK81" s="267"/>
    </row>
    <row r="82" spans="2:37" hidden="1" x14ac:dyDescent="0.15">
      <c r="B82" s="581"/>
      <c r="C82" s="492"/>
      <c r="D82" s="476"/>
      <c r="E82" s="537"/>
      <c r="F82" s="77">
        <f t="shared" ref="F82:AG82" si="21">IF(F79="",0,IF($B79="",0,IF($B79="介護従事者",VLOOKUP(F79,$D$36:$AE$55,27,FALSE),IF($B79="管理者",0,IF($B79="計画作成（ｹｱﾏﾈ）",0,IF($B79="計画作成(ｹｱﾏﾈ以外)",0,IF($B79="看護師",0,VLOOKUP(F79,$D$36:$AE$55,27,FALSE))))))))</f>
        <v>0</v>
      </c>
      <c r="G82" s="78">
        <f t="shared" si="21"/>
        <v>0</v>
      </c>
      <c r="H82" s="78">
        <f t="shared" si="21"/>
        <v>0</v>
      </c>
      <c r="I82" s="78">
        <f t="shared" si="21"/>
        <v>0</v>
      </c>
      <c r="J82" s="78">
        <f t="shared" si="21"/>
        <v>0</v>
      </c>
      <c r="K82" s="78">
        <f t="shared" si="21"/>
        <v>0</v>
      </c>
      <c r="L82" s="79">
        <f t="shared" si="21"/>
        <v>0</v>
      </c>
      <c r="M82" s="77">
        <f t="shared" si="21"/>
        <v>0</v>
      </c>
      <c r="N82" s="78">
        <f t="shared" si="21"/>
        <v>0</v>
      </c>
      <c r="O82" s="78">
        <f t="shared" si="21"/>
        <v>0</v>
      </c>
      <c r="P82" s="78">
        <f t="shared" si="21"/>
        <v>0</v>
      </c>
      <c r="Q82" s="78">
        <f t="shared" si="21"/>
        <v>0</v>
      </c>
      <c r="R82" s="78">
        <f t="shared" si="21"/>
        <v>0</v>
      </c>
      <c r="S82" s="80">
        <f t="shared" si="21"/>
        <v>0</v>
      </c>
      <c r="T82" s="77">
        <f t="shared" si="21"/>
        <v>0</v>
      </c>
      <c r="U82" s="78">
        <f t="shared" si="21"/>
        <v>0</v>
      </c>
      <c r="V82" s="78">
        <f t="shared" si="21"/>
        <v>0</v>
      </c>
      <c r="W82" s="78">
        <f t="shared" si="21"/>
        <v>0</v>
      </c>
      <c r="X82" s="78">
        <f t="shared" si="21"/>
        <v>0</v>
      </c>
      <c r="Y82" s="78">
        <f t="shared" si="21"/>
        <v>0</v>
      </c>
      <c r="Z82" s="80">
        <f t="shared" si="21"/>
        <v>0</v>
      </c>
      <c r="AA82" s="81">
        <f t="shared" si="21"/>
        <v>0</v>
      </c>
      <c r="AB82" s="78">
        <f t="shared" si="21"/>
        <v>0</v>
      </c>
      <c r="AC82" s="78">
        <f t="shared" si="21"/>
        <v>0</v>
      </c>
      <c r="AD82" s="78">
        <f t="shared" si="21"/>
        <v>0</v>
      </c>
      <c r="AE82" s="78">
        <f t="shared" si="21"/>
        <v>0</v>
      </c>
      <c r="AF82" s="78">
        <f t="shared" si="21"/>
        <v>0</v>
      </c>
      <c r="AG82" s="79">
        <f t="shared" si="21"/>
        <v>0</v>
      </c>
      <c r="AH82" s="479"/>
      <c r="AI82" s="480"/>
      <c r="AJ82" s="524"/>
      <c r="AK82" s="267"/>
    </row>
    <row r="83" spans="2:37" hidden="1" x14ac:dyDescent="0.15">
      <c r="B83" s="491"/>
      <c r="C83" s="492"/>
      <c r="D83" s="476"/>
      <c r="E83" s="478"/>
      <c r="F83" s="72">
        <f t="shared" ref="F83:AG83" si="22">IF(F79="",0,VLOOKUP(F79,$D$36:$AD$55,22,FALSE))</f>
        <v>0</v>
      </c>
      <c r="G83" s="73">
        <f t="shared" si="22"/>
        <v>0</v>
      </c>
      <c r="H83" s="73">
        <f t="shared" si="22"/>
        <v>0</v>
      </c>
      <c r="I83" s="73">
        <f t="shared" si="22"/>
        <v>0</v>
      </c>
      <c r="J83" s="73">
        <f t="shared" si="22"/>
        <v>0</v>
      </c>
      <c r="K83" s="73">
        <f t="shared" si="22"/>
        <v>0</v>
      </c>
      <c r="L83" s="82">
        <f t="shared" si="22"/>
        <v>0</v>
      </c>
      <c r="M83" s="72">
        <f t="shared" si="22"/>
        <v>0</v>
      </c>
      <c r="N83" s="73">
        <f t="shared" si="22"/>
        <v>0</v>
      </c>
      <c r="O83" s="73">
        <f t="shared" si="22"/>
        <v>0</v>
      </c>
      <c r="P83" s="73">
        <f t="shared" si="22"/>
        <v>0</v>
      </c>
      <c r="Q83" s="73">
        <f t="shared" si="22"/>
        <v>0</v>
      </c>
      <c r="R83" s="73">
        <f t="shared" si="22"/>
        <v>0</v>
      </c>
      <c r="S83" s="83">
        <f t="shared" si="22"/>
        <v>0</v>
      </c>
      <c r="T83" s="72">
        <f t="shared" si="22"/>
        <v>0</v>
      </c>
      <c r="U83" s="73">
        <f t="shared" si="22"/>
        <v>0</v>
      </c>
      <c r="V83" s="73">
        <f t="shared" si="22"/>
        <v>0</v>
      </c>
      <c r="W83" s="73">
        <f t="shared" si="22"/>
        <v>0</v>
      </c>
      <c r="X83" s="73">
        <f t="shared" si="22"/>
        <v>0</v>
      </c>
      <c r="Y83" s="73">
        <f t="shared" si="22"/>
        <v>0</v>
      </c>
      <c r="Z83" s="83">
        <f t="shared" si="22"/>
        <v>0</v>
      </c>
      <c r="AA83" s="76">
        <f t="shared" si="22"/>
        <v>0</v>
      </c>
      <c r="AB83" s="73">
        <f t="shared" si="22"/>
        <v>0</v>
      </c>
      <c r="AC83" s="73">
        <f t="shared" si="22"/>
        <v>0</v>
      </c>
      <c r="AD83" s="73">
        <f t="shared" si="22"/>
        <v>0</v>
      </c>
      <c r="AE83" s="73">
        <f t="shared" si="22"/>
        <v>0</v>
      </c>
      <c r="AF83" s="73">
        <f t="shared" si="22"/>
        <v>0</v>
      </c>
      <c r="AG83" s="82">
        <f t="shared" si="22"/>
        <v>0</v>
      </c>
      <c r="AH83" s="479"/>
      <c r="AI83" s="480"/>
      <c r="AJ83" s="525"/>
      <c r="AK83" s="267"/>
    </row>
    <row r="84" spans="2:37" hidden="1" x14ac:dyDescent="0.15">
      <c r="B84" s="490" t="str">
        <f>""&amp;B17</f>
        <v/>
      </c>
      <c r="C84" s="492" t="s">
        <v>36</v>
      </c>
      <c r="D84" s="476" t="s">
        <v>42</v>
      </c>
      <c r="E84" s="477" t="s">
        <v>108</v>
      </c>
      <c r="F84" s="93" t="str">
        <f>""&amp;F17</f>
        <v/>
      </c>
      <c r="G84" s="94" t="str">
        <f t="shared" ref="G84:AG84" si="23">""&amp;G17</f>
        <v/>
      </c>
      <c r="H84" s="94" t="str">
        <f t="shared" si="23"/>
        <v/>
      </c>
      <c r="I84" s="94" t="str">
        <f t="shared" si="23"/>
        <v/>
      </c>
      <c r="J84" s="94" t="str">
        <f t="shared" si="23"/>
        <v/>
      </c>
      <c r="K84" s="94" t="str">
        <f t="shared" si="23"/>
        <v/>
      </c>
      <c r="L84" s="95" t="str">
        <f t="shared" si="23"/>
        <v/>
      </c>
      <c r="M84" s="93" t="str">
        <f t="shared" si="23"/>
        <v/>
      </c>
      <c r="N84" s="94" t="str">
        <f t="shared" si="23"/>
        <v/>
      </c>
      <c r="O84" s="94" t="str">
        <f t="shared" si="23"/>
        <v/>
      </c>
      <c r="P84" s="94" t="str">
        <f t="shared" si="23"/>
        <v/>
      </c>
      <c r="Q84" s="94" t="str">
        <f t="shared" si="23"/>
        <v/>
      </c>
      <c r="R84" s="94" t="str">
        <f t="shared" si="23"/>
        <v/>
      </c>
      <c r="S84" s="95" t="str">
        <f t="shared" si="23"/>
        <v/>
      </c>
      <c r="T84" s="93" t="str">
        <f t="shared" si="23"/>
        <v/>
      </c>
      <c r="U84" s="94" t="str">
        <f t="shared" si="23"/>
        <v/>
      </c>
      <c r="V84" s="94" t="str">
        <f t="shared" si="23"/>
        <v/>
      </c>
      <c r="W84" s="94" t="str">
        <f t="shared" si="23"/>
        <v/>
      </c>
      <c r="X84" s="94" t="str">
        <f t="shared" si="23"/>
        <v/>
      </c>
      <c r="Y84" s="94" t="str">
        <f t="shared" si="23"/>
        <v/>
      </c>
      <c r="Z84" s="95" t="str">
        <f t="shared" si="23"/>
        <v/>
      </c>
      <c r="AA84" s="93" t="str">
        <f t="shared" si="23"/>
        <v/>
      </c>
      <c r="AB84" s="94" t="str">
        <f t="shared" si="23"/>
        <v/>
      </c>
      <c r="AC84" s="94" t="str">
        <f t="shared" si="23"/>
        <v/>
      </c>
      <c r="AD84" s="94" t="str">
        <f t="shared" si="23"/>
        <v/>
      </c>
      <c r="AE84" s="94" t="str">
        <f t="shared" si="23"/>
        <v/>
      </c>
      <c r="AF84" s="94" t="str">
        <f t="shared" si="23"/>
        <v/>
      </c>
      <c r="AG84" s="95" t="str">
        <f t="shared" si="23"/>
        <v/>
      </c>
      <c r="AH84" s="479">
        <f>SUM(F88:AG88)</f>
        <v>0</v>
      </c>
      <c r="AI84" s="480">
        <f>ROUNDDOWN(AH84/4,1)</f>
        <v>0</v>
      </c>
      <c r="AJ84" s="523" t="e">
        <f>ROUNDDOWN(AI84/AJ$9,1)</f>
        <v>#DIV/0!</v>
      </c>
      <c r="AK84" s="267"/>
    </row>
    <row r="85" spans="2:37" hidden="1" x14ac:dyDescent="0.15">
      <c r="B85" s="581"/>
      <c r="C85" s="492"/>
      <c r="D85" s="476"/>
      <c r="E85" s="537"/>
      <c r="F85" s="72">
        <f t="shared" ref="F85:AG85" si="24">IF(F84="",0,IF($B84="",0,IF($B84="管理者",0,IF($B84="計画作成（ｹｱﾏﾈ）",0,IF($B84="計画作成(ｹｱﾏﾈ以外)",0,IF($B84="看護師",0,VLOOKUP(F84,$D$36:$AE$55,27,FALSE)))))))</f>
        <v>0</v>
      </c>
      <c r="G85" s="73">
        <f t="shared" si="24"/>
        <v>0</v>
      </c>
      <c r="H85" s="73">
        <f t="shared" si="24"/>
        <v>0</v>
      </c>
      <c r="I85" s="73">
        <f t="shared" si="24"/>
        <v>0</v>
      </c>
      <c r="J85" s="73">
        <f t="shared" si="24"/>
        <v>0</v>
      </c>
      <c r="K85" s="73">
        <f t="shared" si="24"/>
        <v>0</v>
      </c>
      <c r="L85" s="74">
        <f t="shared" si="24"/>
        <v>0</v>
      </c>
      <c r="M85" s="72">
        <f t="shared" si="24"/>
        <v>0</v>
      </c>
      <c r="N85" s="73">
        <f t="shared" si="24"/>
        <v>0</v>
      </c>
      <c r="O85" s="73">
        <f t="shared" si="24"/>
        <v>0</v>
      </c>
      <c r="P85" s="73">
        <f t="shared" si="24"/>
        <v>0</v>
      </c>
      <c r="Q85" s="73">
        <f t="shared" si="24"/>
        <v>0</v>
      </c>
      <c r="R85" s="73">
        <f t="shared" si="24"/>
        <v>0</v>
      </c>
      <c r="S85" s="75">
        <f t="shared" si="24"/>
        <v>0</v>
      </c>
      <c r="T85" s="72">
        <f t="shared" si="24"/>
        <v>0</v>
      </c>
      <c r="U85" s="73">
        <f t="shared" si="24"/>
        <v>0</v>
      </c>
      <c r="V85" s="73">
        <f t="shared" si="24"/>
        <v>0</v>
      </c>
      <c r="W85" s="73">
        <f t="shared" si="24"/>
        <v>0</v>
      </c>
      <c r="X85" s="73">
        <f t="shared" si="24"/>
        <v>0</v>
      </c>
      <c r="Y85" s="73">
        <f t="shared" si="24"/>
        <v>0</v>
      </c>
      <c r="Z85" s="75">
        <f t="shared" si="24"/>
        <v>0</v>
      </c>
      <c r="AA85" s="76">
        <f t="shared" si="24"/>
        <v>0</v>
      </c>
      <c r="AB85" s="73">
        <f t="shared" si="24"/>
        <v>0</v>
      </c>
      <c r="AC85" s="73">
        <f t="shared" si="24"/>
        <v>0</v>
      </c>
      <c r="AD85" s="73">
        <f t="shared" si="24"/>
        <v>0</v>
      </c>
      <c r="AE85" s="73">
        <f t="shared" si="24"/>
        <v>0</v>
      </c>
      <c r="AF85" s="73">
        <f t="shared" si="24"/>
        <v>0</v>
      </c>
      <c r="AG85" s="73">
        <f t="shared" si="24"/>
        <v>0</v>
      </c>
      <c r="AH85" s="479"/>
      <c r="AI85" s="480"/>
      <c r="AJ85" s="524"/>
      <c r="AK85" s="267"/>
    </row>
    <row r="86" spans="2:37" hidden="1" x14ac:dyDescent="0.15">
      <c r="B86" s="581"/>
      <c r="C86" s="492"/>
      <c r="D86" s="476"/>
      <c r="E86" s="537"/>
      <c r="F86" s="72"/>
      <c r="G86" s="73"/>
      <c r="H86" s="73"/>
      <c r="I86" s="73"/>
      <c r="J86" s="73"/>
      <c r="K86" s="73"/>
      <c r="L86" s="74"/>
      <c r="M86" s="72"/>
      <c r="N86" s="73"/>
      <c r="O86" s="73"/>
      <c r="P86" s="73"/>
      <c r="Q86" s="73"/>
      <c r="R86" s="73"/>
      <c r="S86" s="75"/>
      <c r="T86" s="72"/>
      <c r="U86" s="73"/>
      <c r="V86" s="73"/>
      <c r="W86" s="73"/>
      <c r="X86" s="73"/>
      <c r="Y86" s="73"/>
      <c r="Z86" s="75"/>
      <c r="AA86" s="76"/>
      <c r="AB86" s="73"/>
      <c r="AC86" s="73"/>
      <c r="AD86" s="73"/>
      <c r="AE86" s="73"/>
      <c r="AF86" s="73"/>
      <c r="AG86" s="74"/>
      <c r="AH86" s="479"/>
      <c r="AI86" s="480"/>
      <c r="AJ86" s="524"/>
      <c r="AK86" s="267"/>
    </row>
    <row r="87" spans="2:37" hidden="1" x14ac:dyDescent="0.15">
      <c r="B87" s="581"/>
      <c r="C87" s="492"/>
      <c r="D87" s="476"/>
      <c r="E87" s="537"/>
      <c r="F87" s="77">
        <f t="shared" ref="F87:AG87" si="25">IF(F84="",0,IF($B84="",0,IF($B84="介護従事者",VLOOKUP(F84,$D$36:$AE$55,27,FALSE),IF($B84="管理者",0,IF($B84="計画作成（ｹｱﾏﾈ）",0,IF($B84="計画作成(ｹｱﾏﾈ以外)",0,IF($B84="看護師",0,VLOOKUP(F84,$D$36:$AE$55,27,FALSE))))))))</f>
        <v>0</v>
      </c>
      <c r="G87" s="78">
        <f t="shared" si="25"/>
        <v>0</v>
      </c>
      <c r="H87" s="78">
        <f t="shared" si="25"/>
        <v>0</v>
      </c>
      <c r="I87" s="78">
        <f t="shared" si="25"/>
        <v>0</v>
      </c>
      <c r="J87" s="78">
        <f t="shared" si="25"/>
        <v>0</v>
      </c>
      <c r="K87" s="78">
        <f t="shared" si="25"/>
        <v>0</v>
      </c>
      <c r="L87" s="79">
        <f t="shared" si="25"/>
        <v>0</v>
      </c>
      <c r="M87" s="77">
        <f t="shared" si="25"/>
        <v>0</v>
      </c>
      <c r="N87" s="78">
        <f t="shared" si="25"/>
        <v>0</v>
      </c>
      <c r="O87" s="78">
        <f t="shared" si="25"/>
        <v>0</v>
      </c>
      <c r="P87" s="78">
        <f t="shared" si="25"/>
        <v>0</v>
      </c>
      <c r="Q87" s="78">
        <f t="shared" si="25"/>
        <v>0</v>
      </c>
      <c r="R87" s="78">
        <f t="shared" si="25"/>
        <v>0</v>
      </c>
      <c r="S87" s="80">
        <f t="shared" si="25"/>
        <v>0</v>
      </c>
      <c r="T87" s="77">
        <f t="shared" si="25"/>
        <v>0</v>
      </c>
      <c r="U87" s="78">
        <f t="shared" si="25"/>
        <v>0</v>
      </c>
      <c r="V87" s="78">
        <f t="shared" si="25"/>
        <v>0</v>
      </c>
      <c r="W87" s="78">
        <f t="shared" si="25"/>
        <v>0</v>
      </c>
      <c r="X87" s="78">
        <f t="shared" si="25"/>
        <v>0</v>
      </c>
      <c r="Y87" s="78">
        <f t="shared" si="25"/>
        <v>0</v>
      </c>
      <c r="Z87" s="80">
        <f t="shared" si="25"/>
        <v>0</v>
      </c>
      <c r="AA87" s="81">
        <f t="shared" si="25"/>
        <v>0</v>
      </c>
      <c r="AB87" s="78">
        <f t="shared" si="25"/>
        <v>0</v>
      </c>
      <c r="AC87" s="78">
        <f t="shared" si="25"/>
        <v>0</v>
      </c>
      <c r="AD87" s="78">
        <f t="shared" si="25"/>
        <v>0</v>
      </c>
      <c r="AE87" s="78">
        <f t="shared" si="25"/>
        <v>0</v>
      </c>
      <c r="AF87" s="78">
        <f t="shared" si="25"/>
        <v>0</v>
      </c>
      <c r="AG87" s="79">
        <f t="shared" si="25"/>
        <v>0</v>
      </c>
      <c r="AH87" s="479"/>
      <c r="AI87" s="480"/>
      <c r="AJ87" s="524"/>
      <c r="AK87" s="267"/>
    </row>
    <row r="88" spans="2:37" hidden="1" x14ac:dyDescent="0.15">
      <c r="B88" s="491"/>
      <c r="C88" s="492"/>
      <c r="D88" s="476"/>
      <c r="E88" s="478"/>
      <c r="F88" s="72">
        <f t="shared" ref="F88:AG88" si="26">IF(F84="",0,VLOOKUP(F84,$D$36:$AD$55,22,FALSE))</f>
        <v>0</v>
      </c>
      <c r="G88" s="73">
        <f t="shared" si="26"/>
        <v>0</v>
      </c>
      <c r="H88" s="73">
        <f t="shared" si="26"/>
        <v>0</v>
      </c>
      <c r="I88" s="73">
        <f t="shared" si="26"/>
        <v>0</v>
      </c>
      <c r="J88" s="73">
        <f t="shared" si="26"/>
        <v>0</v>
      </c>
      <c r="K88" s="73">
        <f t="shared" si="26"/>
        <v>0</v>
      </c>
      <c r="L88" s="82">
        <f t="shared" si="26"/>
        <v>0</v>
      </c>
      <c r="M88" s="72">
        <f t="shared" si="26"/>
        <v>0</v>
      </c>
      <c r="N88" s="73">
        <f t="shared" si="26"/>
        <v>0</v>
      </c>
      <c r="O88" s="73">
        <f t="shared" si="26"/>
        <v>0</v>
      </c>
      <c r="P88" s="73">
        <f t="shared" si="26"/>
        <v>0</v>
      </c>
      <c r="Q88" s="73">
        <f t="shared" si="26"/>
        <v>0</v>
      </c>
      <c r="R88" s="73">
        <f t="shared" si="26"/>
        <v>0</v>
      </c>
      <c r="S88" s="83">
        <f t="shared" si="26"/>
        <v>0</v>
      </c>
      <c r="T88" s="72">
        <f t="shared" si="26"/>
        <v>0</v>
      </c>
      <c r="U88" s="73">
        <f t="shared" si="26"/>
        <v>0</v>
      </c>
      <c r="V88" s="73">
        <f t="shared" si="26"/>
        <v>0</v>
      </c>
      <c r="W88" s="73">
        <f t="shared" si="26"/>
        <v>0</v>
      </c>
      <c r="X88" s="73">
        <f t="shared" si="26"/>
        <v>0</v>
      </c>
      <c r="Y88" s="73">
        <f t="shared" si="26"/>
        <v>0</v>
      </c>
      <c r="Z88" s="83">
        <f t="shared" si="26"/>
        <v>0</v>
      </c>
      <c r="AA88" s="76">
        <f t="shared" si="26"/>
        <v>0</v>
      </c>
      <c r="AB88" s="73">
        <f t="shared" si="26"/>
        <v>0</v>
      </c>
      <c r="AC88" s="73">
        <f t="shared" si="26"/>
        <v>0</v>
      </c>
      <c r="AD88" s="73">
        <f t="shared" si="26"/>
        <v>0</v>
      </c>
      <c r="AE88" s="73">
        <f t="shared" si="26"/>
        <v>0</v>
      </c>
      <c r="AF88" s="73">
        <f t="shared" si="26"/>
        <v>0</v>
      </c>
      <c r="AG88" s="82">
        <f t="shared" si="26"/>
        <v>0</v>
      </c>
      <c r="AH88" s="479"/>
      <c r="AI88" s="480"/>
      <c r="AJ88" s="525"/>
      <c r="AK88" s="267"/>
    </row>
    <row r="89" spans="2:37" hidden="1" x14ac:dyDescent="0.15">
      <c r="B89" s="490" t="str">
        <f>""&amp;B18</f>
        <v/>
      </c>
      <c r="C89" s="492" t="s">
        <v>36</v>
      </c>
      <c r="D89" s="476" t="s">
        <v>42</v>
      </c>
      <c r="E89" s="477" t="s">
        <v>109</v>
      </c>
      <c r="F89" s="93" t="str">
        <f>""&amp;F18</f>
        <v/>
      </c>
      <c r="G89" s="94" t="str">
        <f t="shared" ref="G89:AG89" si="27">""&amp;G18</f>
        <v/>
      </c>
      <c r="H89" s="94" t="str">
        <f t="shared" si="27"/>
        <v/>
      </c>
      <c r="I89" s="94" t="str">
        <f t="shared" si="27"/>
        <v/>
      </c>
      <c r="J89" s="94" t="str">
        <f t="shared" si="27"/>
        <v/>
      </c>
      <c r="K89" s="94" t="str">
        <f t="shared" si="27"/>
        <v/>
      </c>
      <c r="L89" s="95" t="str">
        <f t="shared" si="27"/>
        <v/>
      </c>
      <c r="M89" s="93" t="str">
        <f t="shared" si="27"/>
        <v/>
      </c>
      <c r="N89" s="94" t="str">
        <f t="shared" si="27"/>
        <v/>
      </c>
      <c r="O89" s="94" t="str">
        <f t="shared" si="27"/>
        <v/>
      </c>
      <c r="P89" s="94" t="str">
        <f t="shared" si="27"/>
        <v/>
      </c>
      <c r="Q89" s="94" t="str">
        <f t="shared" si="27"/>
        <v/>
      </c>
      <c r="R89" s="94" t="str">
        <f t="shared" si="27"/>
        <v/>
      </c>
      <c r="S89" s="95" t="str">
        <f t="shared" si="27"/>
        <v/>
      </c>
      <c r="T89" s="93" t="str">
        <f t="shared" si="27"/>
        <v/>
      </c>
      <c r="U89" s="94" t="str">
        <f t="shared" si="27"/>
        <v/>
      </c>
      <c r="V89" s="94" t="str">
        <f t="shared" si="27"/>
        <v/>
      </c>
      <c r="W89" s="94" t="str">
        <f t="shared" si="27"/>
        <v/>
      </c>
      <c r="X89" s="94" t="str">
        <f t="shared" si="27"/>
        <v/>
      </c>
      <c r="Y89" s="94" t="str">
        <f t="shared" si="27"/>
        <v/>
      </c>
      <c r="Z89" s="95" t="str">
        <f t="shared" si="27"/>
        <v/>
      </c>
      <c r="AA89" s="93" t="str">
        <f t="shared" si="27"/>
        <v/>
      </c>
      <c r="AB89" s="94" t="str">
        <f t="shared" si="27"/>
        <v/>
      </c>
      <c r="AC89" s="94" t="str">
        <f t="shared" si="27"/>
        <v/>
      </c>
      <c r="AD89" s="94" t="str">
        <f t="shared" si="27"/>
        <v/>
      </c>
      <c r="AE89" s="94" t="str">
        <f t="shared" si="27"/>
        <v/>
      </c>
      <c r="AF89" s="94" t="str">
        <f t="shared" si="27"/>
        <v/>
      </c>
      <c r="AG89" s="95" t="str">
        <f t="shared" si="27"/>
        <v/>
      </c>
      <c r="AH89" s="479">
        <f>SUM(F93:AG93)</f>
        <v>0</v>
      </c>
      <c r="AI89" s="480">
        <f>ROUNDDOWN(AH89/4,1)</f>
        <v>0</v>
      </c>
      <c r="AJ89" s="523" t="e">
        <f>ROUNDDOWN(AI89/AJ$9,1)</f>
        <v>#DIV/0!</v>
      </c>
      <c r="AK89" s="267"/>
    </row>
    <row r="90" spans="2:37" hidden="1" x14ac:dyDescent="0.15">
      <c r="B90" s="581"/>
      <c r="C90" s="492"/>
      <c r="D90" s="476"/>
      <c r="E90" s="537"/>
      <c r="F90" s="72">
        <f t="shared" ref="F90:AG90" si="28">IF(F89="",0,IF($B89="",0,IF($B89="管理者",0,IF($B89="計画作成（ｹｱﾏﾈ）",0,IF($B89="計画作成(ｹｱﾏﾈ以外)",0,IF($B89="看護師",0,VLOOKUP(F89,$D$36:$AE$55,27,FALSE)))))))</f>
        <v>0</v>
      </c>
      <c r="G90" s="73">
        <f t="shared" si="28"/>
        <v>0</v>
      </c>
      <c r="H90" s="73">
        <f t="shared" si="28"/>
        <v>0</v>
      </c>
      <c r="I90" s="73">
        <f t="shared" si="28"/>
        <v>0</v>
      </c>
      <c r="J90" s="73">
        <f t="shared" si="28"/>
        <v>0</v>
      </c>
      <c r="K90" s="73">
        <f t="shared" si="28"/>
        <v>0</v>
      </c>
      <c r="L90" s="74">
        <f t="shared" si="28"/>
        <v>0</v>
      </c>
      <c r="M90" s="72">
        <f t="shared" si="28"/>
        <v>0</v>
      </c>
      <c r="N90" s="73">
        <f t="shared" si="28"/>
        <v>0</v>
      </c>
      <c r="O90" s="73">
        <f t="shared" si="28"/>
        <v>0</v>
      </c>
      <c r="P90" s="73">
        <f t="shared" si="28"/>
        <v>0</v>
      </c>
      <c r="Q90" s="73">
        <f t="shared" si="28"/>
        <v>0</v>
      </c>
      <c r="R90" s="73">
        <f t="shared" si="28"/>
        <v>0</v>
      </c>
      <c r="S90" s="75">
        <f t="shared" si="28"/>
        <v>0</v>
      </c>
      <c r="T90" s="72">
        <f t="shared" si="28"/>
        <v>0</v>
      </c>
      <c r="U90" s="73">
        <f t="shared" si="28"/>
        <v>0</v>
      </c>
      <c r="V90" s="73">
        <f t="shared" si="28"/>
        <v>0</v>
      </c>
      <c r="W90" s="73">
        <f t="shared" si="28"/>
        <v>0</v>
      </c>
      <c r="X90" s="73">
        <f t="shared" si="28"/>
        <v>0</v>
      </c>
      <c r="Y90" s="73">
        <f t="shared" si="28"/>
        <v>0</v>
      </c>
      <c r="Z90" s="75">
        <f t="shared" si="28"/>
        <v>0</v>
      </c>
      <c r="AA90" s="76">
        <f t="shared" si="28"/>
        <v>0</v>
      </c>
      <c r="AB90" s="73">
        <f t="shared" si="28"/>
        <v>0</v>
      </c>
      <c r="AC90" s="73">
        <f t="shared" si="28"/>
        <v>0</v>
      </c>
      <c r="AD90" s="73">
        <f t="shared" si="28"/>
        <v>0</v>
      </c>
      <c r="AE90" s="73">
        <f t="shared" si="28"/>
        <v>0</v>
      </c>
      <c r="AF90" s="73">
        <f t="shared" si="28"/>
        <v>0</v>
      </c>
      <c r="AG90" s="73">
        <f t="shared" si="28"/>
        <v>0</v>
      </c>
      <c r="AH90" s="479"/>
      <c r="AI90" s="480"/>
      <c r="AJ90" s="524"/>
      <c r="AK90" s="267"/>
    </row>
    <row r="91" spans="2:37" hidden="1" x14ac:dyDescent="0.15">
      <c r="B91" s="581"/>
      <c r="C91" s="492"/>
      <c r="D91" s="476"/>
      <c r="E91" s="537"/>
      <c r="F91" s="72"/>
      <c r="G91" s="73"/>
      <c r="H91" s="73"/>
      <c r="I91" s="73"/>
      <c r="J91" s="73"/>
      <c r="K91" s="73"/>
      <c r="L91" s="74"/>
      <c r="M91" s="72"/>
      <c r="N91" s="73"/>
      <c r="O91" s="73"/>
      <c r="P91" s="73"/>
      <c r="Q91" s="73"/>
      <c r="R91" s="73"/>
      <c r="S91" s="75"/>
      <c r="T91" s="72"/>
      <c r="U91" s="73"/>
      <c r="V91" s="73"/>
      <c r="W91" s="73"/>
      <c r="X91" s="73"/>
      <c r="Y91" s="73"/>
      <c r="Z91" s="75"/>
      <c r="AA91" s="76"/>
      <c r="AB91" s="73"/>
      <c r="AC91" s="73"/>
      <c r="AD91" s="73"/>
      <c r="AE91" s="73"/>
      <c r="AF91" s="73"/>
      <c r="AG91" s="74"/>
      <c r="AH91" s="479"/>
      <c r="AI91" s="480"/>
      <c r="AJ91" s="524"/>
      <c r="AK91" s="267"/>
    </row>
    <row r="92" spans="2:37" hidden="1" x14ac:dyDescent="0.15">
      <c r="B92" s="581"/>
      <c r="C92" s="492"/>
      <c r="D92" s="476"/>
      <c r="E92" s="537"/>
      <c r="F92" s="77">
        <f t="shared" ref="F92:AG92" si="29">IF(F89="",0,IF($B89="",0,IF($B89="介護従事者",VLOOKUP(F89,$D$36:$AE$55,27,FALSE),IF($B89="管理者",0,IF($B89="計画作成（ｹｱﾏﾈ）",0,IF($B89="計画作成(ｹｱﾏﾈ以外)",0,IF($B89="看護師",0,VLOOKUP(F89,$D$36:$AE$55,27,FALSE))))))))</f>
        <v>0</v>
      </c>
      <c r="G92" s="78">
        <f t="shared" si="29"/>
        <v>0</v>
      </c>
      <c r="H92" s="78">
        <f t="shared" si="29"/>
        <v>0</v>
      </c>
      <c r="I92" s="78">
        <f t="shared" si="29"/>
        <v>0</v>
      </c>
      <c r="J92" s="78">
        <f t="shared" si="29"/>
        <v>0</v>
      </c>
      <c r="K92" s="78">
        <f t="shared" si="29"/>
        <v>0</v>
      </c>
      <c r="L92" s="79">
        <f t="shared" si="29"/>
        <v>0</v>
      </c>
      <c r="M92" s="77">
        <f t="shared" si="29"/>
        <v>0</v>
      </c>
      <c r="N92" s="78">
        <f t="shared" si="29"/>
        <v>0</v>
      </c>
      <c r="O92" s="78">
        <f t="shared" si="29"/>
        <v>0</v>
      </c>
      <c r="P92" s="78">
        <f t="shared" si="29"/>
        <v>0</v>
      </c>
      <c r="Q92" s="78">
        <f t="shared" si="29"/>
        <v>0</v>
      </c>
      <c r="R92" s="78">
        <f t="shared" si="29"/>
        <v>0</v>
      </c>
      <c r="S92" s="80">
        <f t="shared" si="29"/>
        <v>0</v>
      </c>
      <c r="T92" s="77">
        <f t="shared" si="29"/>
        <v>0</v>
      </c>
      <c r="U92" s="78">
        <f t="shared" si="29"/>
        <v>0</v>
      </c>
      <c r="V92" s="78">
        <f t="shared" si="29"/>
        <v>0</v>
      </c>
      <c r="W92" s="78">
        <f t="shared" si="29"/>
        <v>0</v>
      </c>
      <c r="X92" s="78">
        <f t="shared" si="29"/>
        <v>0</v>
      </c>
      <c r="Y92" s="78">
        <f t="shared" si="29"/>
        <v>0</v>
      </c>
      <c r="Z92" s="80">
        <f t="shared" si="29"/>
        <v>0</v>
      </c>
      <c r="AA92" s="81">
        <f t="shared" si="29"/>
        <v>0</v>
      </c>
      <c r="AB92" s="78">
        <f t="shared" si="29"/>
        <v>0</v>
      </c>
      <c r="AC92" s="78">
        <f t="shared" si="29"/>
        <v>0</v>
      </c>
      <c r="AD92" s="78">
        <f t="shared" si="29"/>
        <v>0</v>
      </c>
      <c r="AE92" s="78">
        <f t="shared" si="29"/>
        <v>0</v>
      </c>
      <c r="AF92" s="78">
        <f t="shared" si="29"/>
        <v>0</v>
      </c>
      <c r="AG92" s="79">
        <f t="shared" si="29"/>
        <v>0</v>
      </c>
      <c r="AH92" s="479"/>
      <c r="AI92" s="480"/>
      <c r="AJ92" s="524"/>
      <c r="AK92" s="267"/>
    </row>
    <row r="93" spans="2:37" hidden="1" x14ac:dyDescent="0.15">
      <c r="B93" s="491"/>
      <c r="C93" s="492"/>
      <c r="D93" s="476"/>
      <c r="E93" s="478"/>
      <c r="F93" s="72">
        <f t="shared" ref="F93:AG93" si="30">IF(F89="",0,VLOOKUP(F89,$D$36:$AD$55,22,FALSE))</f>
        <v>0</v>
      </c>
      <c r="G93" s="73">
        <f t="shared" si="30"/>
        <v>0</v>
      </c>
      <c r="H93" s="73">
        <f t="shared" si="30"/>
        <v>0</v>
      </c>
      <c r="I93" s="73">
        <f t="shared" si="30"/>
        <v>0</v>
      </c>
      <c r="J93" s="73">
        <f t="shared" si="30"/>
        <v>0</v>
      </c>
      <c r="K93" s="73">
        <f t="shared" si="30"/>
        <v>0</v>
      </c>
      <c r="L93" s="82">
        <f t="shared" si="30"/>
        <v>0</v>
      </c>
      <c r="M93" s="72">
        <f t="shared" si="30"/>
        <v>0</v>
      </c>
      <c r="N93" s="73">
        <f t="shared" si="30"/>
        <v>0</v>
      </c>
      <c r="O93" s="73">
        <f t="shared" si="30"/>
        <v>0</v>
      </c>
      <c r="P93" s="73">
        <f t="shared" si="30"/>
        <v>0</v>
      </c>
      <c r="Q93" s="73">
        <f t="shared" si="30"/>
        <v>0</v>
      </c>
      <c r="R93" s="73">
        <f t="shared" si="30"/>
        <v>0</v>
      </c>
      <c r="S93" s="83">
        <f t="shared" si="30"/>
        <v>0</v>
      </c>
      <c r="T93" s="72">
        <f t="shared" si="30"/>
        <v>0</v>
      </c>
      <c r="U93" s="73">
        <f t="shared" si="30"/>
        <v>0</v>
      </c>
      <c r="V93" s="73">
        <f t="shared" si="30"/>
        <v>0</v>
      </c>
      <c r="W93" s="73">
        <f t="shared" si="30"/>
        <v>0</v>
      </c>
      <c r="X93" s="73">
        <f t="shared" si="30"/>
        <v>0</v>
      </c>
      <c r="Y93" s="73">
        <f t="shared" si="30"/>
        <v>0</v>
      </c>
      <c r="Z93" s="83">
        <f t="shared" si="30"/>
        <v>0</v>
      </c>
      <c r="AA93" s="76">
        <f t="shared" si="30"/>
        <v>0</v>
      </c>
      <c r="AB93" s="73">
        <f t="shared" si="30"/>
        <v>0</v>
      </c>
      <c r="AC93" s="73">
        <f t="shared" si="30"/>
        <v>0</v>
      </c>
      <c r="AD93" s="73">
        <f t="shared" si="30"/>
        <v>0</v>
      </c>
      <c r="AE93" s="73">
        <f t="shared" si="30"/>
        <v>0</v>
      </c>
      <c r="AF93" s="73">
        <f t="shared" si="30"/>
        <v>0</v>
      </c>
      <c r="AG93" s="82">
        <f t="shared" si="30"/>
        <v>0</v>
      </c>
      <c r="AH93" s="479"/>
      <c r="AI93" s="480"/>
      <c r="AJ93" s="525"/>
      <c r="AK93" s="267"/>
    </row>
    <row r="94" spans="2:37" hidden="1" x14ac:dyDescent="0.15">
      <c r="B94" s="490" t="str">
        <f>""&amp;B19</f>
        <v/>
      </c>
      <c r="C94" s="492" t="s">
        <v>36</v>
      </c>
      <c r="D94" s="476" t="s">
        <v>42</v>
      </c>
      <c r="E94" s="477" t="s">
        <v>110</v>
      </c>
      <c r="F94" s="93" t="str">
        <f>""&amp;F19</f>
        <v/>
      </c>
      <c r="G94" s="94" t="str">
        <f t="shared" ref="G94:AG94" si="31">""&amp;G19</f>
        <v/>
      </c>
      <c r="H94" s="94" t="str">
        <f t="shared" si="31"/>
        <v/>
      </c>
      <c r="I94" s="94" t="str">
        <f t="shared" si="31"/>
        <v/>
      </c>
      <c r="J94" s="94" t="str">
        <f t="shared" si="31"/>
        <v/>
      </c>
      <c r="K94" s="94" t="str">
        <f t="shared" si="31"/>
        <v/>
      </c>
      <c r="L94" s="95" t="str">
        <f t="shared" si="31"/>
        <v/>
      </c>
      <c r="M94" s="93" t="str">
        <f t="shared" si="31"/>
        <v/>
      </c>
      <c r="N94" s="94" t="str">
        <f t="shared" si="31"/>
        <v/>
      </c>
      <c r="O94" s="94" t="str">
        <f t="shared" si="31"/>
        <v/>
      </c>
      <c r="P94" s="94" t="str">
        <f t="shared" si="31"/>
        <v/>
      </c>
      <c r="Q94" s="94" t="str">
        <f t="shared" si="31"/>
        <v/>
      </c>
      <c r="R94" s="94" t="str">
        <f t="shared" si="31"/>
        <v/>
      </c>
      <c r="S94" s="95" t="str">
        <f t="shared" si="31"/>
        <v/>
      </c>
      <c r="T94" s="93" t="str">
        <f t="shared" si="31"/>
        <v/>
      </c>
      <c r="U94" s="94" t="str">
        <f t="shared" si="31"/>
        <v/>
      </c>
      <c r="V94" s="94" t="str">
        <f t="shared" si="31"/>
        <v/>
      </c>
      <c r="W94" s="94" t="str">
        <f t="shared" si="31"/>
        <v/>
      </c>
      <c r="X94" s="94" t="str">
        <f t="shared" si="31"/>
        <v/>
      </c>
      <c r="Y94" s="94" t="str">
        <f t="shared" si="31"/>
        <v/>
      </c>
      <c r="Z94" s="95" t="str">
        <f t="shared" si="31"/>
        <v/>
      </c>
      <c r="AA94" s="93" t="str">
        <f t="shared" si="31"/>
        <v/>
      </c>
      <c r="AB94" s="94" t="str">
        <f t="shared" si="31"/>
        <v/>
      </c>
      <c r="AC94" s="94" t="str">
        <f t="shared" si="31"/>
        <v/>
      </c>
      <c r="AD94" s="94" t="str">
        <f t="shared" si="31"/>
        <v/>
      </c>
      <c r="AE94" s="94" t="str">
        <f t="shared" si="31"/>
        <v/>
      </c>
      <c r="AF94" s="94" t="str">
        <f t="shared" si="31"/>
        <v/>
      </c>
      <c r="AG94" s="95" t="str">
        <f t="shared" si="31"/>
        <v/>
      </c>
      <c r="AH94" s="479">
        <f>SUM(F98:AG98)</f>
        <v>0</v>
      </c>
      <c r="AI94" s="480">
        <f>ROUNDDOWN(AH94/4,1)</f>
        <v>0</v>
      </c>
      <c r="AJ94" s="523" t="e">
        <f>ROUNDDOWN(AI94/AJ$9,1)</f>
        <v>#DIV/0!</v>
      </c>
      <c r="AK94" s="267"/>
    </row>
    <row r="95" spans="2:37" hidden="1" x14ac:dyDescent="0.15">
      <c r="B95" s="581"/>
      <c r="C95" s="492"/>
      <c r="D95" s="476"/>
      <c r="E95" s="537"/>
      <c r="F95" s="72">
        <f t="shared" ref="F95:AG95" si="32">IF(F94="",0,IF($B94="",0,IF($B94="管理者",0,IF($B94="計画作成（ｹｱﾏﾈ）",0,IF($B94="計画作成(ｹｱﾏﾈ以外)",0,IF($B94="看護師",0,VLOOKUP(F94,$D$36:$AE$55,27,FALSE)))))))</f>
        <v>0</v>
      </c>
      <c r="G95" s="73">
        <f t="shared" si="32"/>
        <v>0</v>
      </c>
      <c r="H95" s="73">
        <f t="shared" si="32"/>
        <v>0</v>
      </c>
      <c r="I95" s="73">
        <f t="shared" si="32"/>
        <v>0</v>
      </c>
      <c r="J95" s="73">
        <f t="shared" si="32"/>
        <v>0</v>
      </c>
      <c r="K95" s="73">
        <f t="shared" si="32"/>
        <v>0</v>
      </c>
      <c r="L95" s="74">
        <f t="shared" si="32"/>
        <v>0</v>
      </c>
      <c r="M95" s="72">
        <f t="shared" si="32"/>
        <v>0</v>
      </c>
      <c r="N95" s="73">
        <f t="shared" si="32"/>
        <v>0</v>
      </c>
      <c r="O95" s="73">
        <f t="shared" si="32"/>
        <v>0</v>
      </c>
      <c r="P95" s="73">
        <f t="shared" si="32"/>
        <v>0</v>
      </c>
      <c r="Q95" s="73">
        <f t="shared" si="32"/>
        <v>0</v>
      </c>
      <c r="R95" s="73">
        <f t="shared" si="32"/>
        <v>0</v>
      </c>
      <c r="S95" s="75">
        <f t="shared" si="32"/>
        <v>0</v>
      </c>
      <c r="T95" s="72">
        <f t="shared" si="32"/>
        <v>0</v>
      </c>
      <c r="U95" s="73">
        <f t="shared" si="32"/>
        <v>0</v>
      </c>
      <c r="V95" s="73">
        <f t="shared" si="32"/>
        <v>0</v>
      </c>
      <c r="W95" s="73">
        <f t="shared" si="32"/>
        <v>0</v>
      </c>
      <c r="X95" s="73">
        <f t="shared" si="32"/>
        <v>0</v>
      </c>
      <c r="Y95" s="73">
        <f t="shared" si="32"/>
        <v>0</v>
      </c>
      <c r="Z95" s="75">
        <f t="shared" si="32"/>
        <v>0</v>
      </c>
      <c r="AA95" s="76">
        <f t="shared" si="32"/>
        <v>0</v>
      </c>
      <c r="AB95" s="73">
        <f t="shared" si="32"/>
        <v>0</v>
      </c>
      <c r="AC95" s="73">
        <f t="shared" si="32"/>
        <v>0</v>
      </c>
      <c r="AD95" s="73">
        <f t="shared" si="32"/>
        <v>0</v>
      </c>
      <c r="AE95" s="73">
        <f t="shared" si="32"/>
        <v>0</v>
      </c>
      <c r="AF95" s="73">
        <f t="shared" si="32"/>
        <v>0</v>
      </c>
      <c r="AG95" s="73">
        <f t="shared" si="32"/>
        <v>0</v>
      </c>
      <c r="AH95" s="479"/>
      <c r="AI95" s="480"/>
      <c r="AJ95" s="524"/>
      <c r="AK95" s="267"/>
    </row>
    <row r="96" spans="2:37" hidden="1" x14ac:dyDescent="0.15">
      <c r="B96" s="581"/>
      <c r="C96" s="492"/>
      <c r="D96" s="476"/>
      <c r="E96" s="537"/>
      <c r="F96" s="72"/>
      <c r="G96" s="73"/>
      <c r="H96" s="73"/>
      <c r="I96" s="73"/>
      <c r="J96" s="73"/>
      <c r="K96" s="73"/>
      <c r="L96" s="74"/>
      <c r="M96" s="72"/>
      <c r="N96" s="73"/>
      <c r="O96" s="73"/>
      <c r="P96" s="73"/>
      <c r="Q96" s="73"/>
      <c r="R96" s="73"/>
      <c r="S96" s="75"/>
      <c r="T96" s="72"/>
      <c r="U96" s="73"/>
      <c r="V96" s="73"/>
      <c r="W96" s="73"/>
      <c r="X96" s="73"/>
      <c r="Y96" s="73"/>
      <c r="Z96" s="75"/>
      <c r="AA96" s="76"/>
      <c r="AB96" s="73"/>
      <c r="AC96" s="73"/>
      <c r="AD96" s="73"/>
      <c r="AE96" s="73"/>
      <c r="AF96" s="73"/>
      <c r="AG96" s="74"/>
      <c r="AH96" s="479"/>
      <c r="AI96" s="480"/>
      <c r="AJ96" s="524"/>
      <c r="AK96" s="267"/>
    </row>
    <row r="97" spans="2:37" hidden="1" x14ac:dyDescent="0.15">
      <c r="B97" s="581"/>
      <c r="C97" s="492"/>
      <c r="D97" s="476"/>
      <c r="E97" s="537"/>
      <c r="F97" s="77">
        <f t="shared" ref="F97:AG97" si="33">IF(F94="",0,IF($B94="",0,IF($B94="介護従事者",VLOOKUP(F94,$D$36:$AE$55,27,FALSE),IF($B94="管理者",0,IF($B94="計画作成（ｹｱﾏﾈ）",0,IF($B94="計画作成(ｹｱﾏﾈ以外)",0,IF($B94="看護師",0,VLOOKUP(F94,$D$36:$AE$55,27,FALSE))))))))</f>
        <v>0</v>
      </c>
      <c r="G97" s="78">
        <f t="shared" si="33"/>
        <v>0</v>
      </c>
      <c r="H97" s="78">
        <f t="shared" si="33"/>
        <v>0</v>
      </c>
      <c r="I97" s="78">
        <f t="shared" si="33"/>
        <v>0</v>
      </c>
      <c r="J97" s="78">
        <f t="shared" si="33"/>
        <v>0</v>
      </c>
      <c r="K97" s="78">
        <f t="shared" si="33"/>
        <v>0</v>
      </c>
      <c r="L97" s="79">
        <f t="shared" si="33"/>
        <v>0</v>
      </c>
      <c r="M97" s="77">
        <f t="shared" si="33"/>
        <v>0</v>
      </c>
      <c r="N97" s="78">
        <f t="shared" si="33"/>
        <v>0</v>
      </c>
      <c r="O97" s="78">
        <f t="shared" si="33"/>
        <v>0</v>
      </c>
      <c r="P97" s="78">
        <f t="shared" si="33"/>
        <v>0</v>
      </c>
      <c r="Q97" s="78">
        <f t="shared" si="33"/>
        <v>0</v>
      </c>
      <c r="R97" s="78">
        <f t="shared" si="33"/>
        <v>0</v>
      </c>
      <c r="S97" s="80">
        <f t="shared" si="33"/>
        <v>0</v>
      </c>
      <c r="T97" s="77">
        <f t="shared" si="33"/>
        <v>0</v>
      </c>
      <c r="U97" s="78">
        <f t="shared" si="33"/>
        <v>0</v>
      </c>
      <c r="V97" s="78">
        <f t="shared" si="33"/>
        <v>0</v>
      </c>
      <c r="W97" s="78">
        <f t="shared" si="33"/>
        <v>0</v>
      </c>
      <c r="X97" s="78">
        <f t="shared" si="33"/>
        <v>0</v>
      </c>
      <c r="Y97" s="78">
        <f t="shared" si="33"/>
        <v>0</v>
      </c>
      <c r="Z97" s="80">
        <f t="shared" si="33"/>
        <v>0</v>
      </c>
      <c r="AA97" s="81">
        <f t="shared" si="33"/>
        <v>0</v>
      </c>
      <c r="AB97" s="78">
        <f t="shared" si="33"/>
        <v>0</v>
      </c>
      <c r="AC97" s="78">
        <f t="shared" si="33"/>
        <v>0</v>
      </c>
      <c r="AD97" s="78">
        <f t="shared" si="33"/>
        <v>0</v>
      </c>
      <c r="AE97" s="78">
        <f t="shared" si="33"/>
        <v>0</v>
      </c>
      <c r="AF97" s="78">
        <f t="shared" si="33"/>
        <v>0</v>
      </c>
      <c r="AG97" s="79">
        <f t="shared" si="33"/>
        <v>0</v>
      </c>
      <c r="AH97" s="479"/>
      <c r="AI97" s="480"/>
      <c r="AJ97" s="524"/>
      <c r="AK97" s="267"/>
    </row>
    <row r="98" spans="2:37" hidden="1" x14ac:dyDescent="0.15">
      <c r="B98" s="491"/>
      <c r="C98" s="492"/>
      <c r="D98" s="476"/>
      <c r="E98" s="478"/>
      <c r="F98" s="72">
        <f t="shared" ref="F98:AG98" si="34">IF(F94="",0,VLOOKUP(F94,$D$36:$AD$55,22,FALSE))</f>
        <v>0</v>
      </c>
      <c r="G98" s="73">
        <f t="shared" si="34"/>
        <v>0</v>
      </c>
      <c r="H98" s="73">
        <f t="shared" si="34"/>
        <v>0</v>
      </c>
      <c r="I98" s="73">
        <f t="shared" si="34"/>
        <v>0</v>
      </c>
      <c r="J98" s="73">
        <f t="shared" si="34"/>
        <v>0</v>
      </c>
      <c r="K98" s="73">
        <f t="shared" si="34"/>
        <v>0</v>
      </c>
      <c r="L98" s="82">
        <f t="shared" si="34"/>
        <v>0</v>
      </c>
      <c r="M98" s="72">
        <f t="shared" si="34"/>
        <v>0</v>
      </c>
      <c r="N98" s="73">
        <f t="shared" si="34"/>
        <v>0</v>
      </c>
      <c r="O98" s="73">
        <f t="shared" si="34"/>
        <v>0</v>
      </c>
      <c r="P98" s="73">
        <f t="shared" si="34"/>
        <v>0</v>
      </c>
      <c r="Q98" s="73">
        <f t="shared" si="34"/>
        <v>0</v>
      </c>
      <c r="R98" s="73">
        <f t="shared" si="34"/>
        <v>0</v>
      </c>
      <c r="S98" s="83">
        <f t="shared" si="34"/>
        <v>0</v>
      </c>
      <c r="T98" s="72">
        <f t="shared" si="34"/>
        <v>0</v>
      </c>
      <c r="U98" s="73">
        <f t="shared" si="34"/>
        <v>0</v>
      </c>
      <c r="V98" s="73">
        <f t="shared" si="34"/>
        <v>0</v>
      </c>
      <c r="W98" s="73">
        <f t="shared" si="34"/>
        <v>0</v>
      </c>
      <c r="X98" s="73">
        <f t="shared" si="34"/>
        <v>0</v>
      </c>
      <c r="Y98" s="73">
        <f t="shared" si="34"/>
        <v>0</v>
      </c>
      <c r="Z98" s="83">
        <f t="shared" si="34"/>
        <v>0</v>
      </c>
      <c r="AA98" s="76">
        <f t="shared" si="34"/>
        <v>0</v>
      </c>
      <c r="AB98" s="73">
        <f t="shared" si="34"/>
        <v>0</v>
      </c>
      <c r="AC98" s="73">
        <f t="shared" si="34"/>
        <v>0</v>
      </c>
      <c r="AD98" s="73">
        <f t="shared" si="34"/>
        <v>0</v>
      </c>
      <c r="AE98" s="73">
        <f t="shared" si="34"/>
        <v>0</v>
      </c>
      <c r="AF98" s="73">
        <f t="shared" si="34"/>
        <v>0</v>
      </c>
      <c r="AG98" s="82">
        <f t="shared" si="34"/>
        <v>0</v>
      </c>
      <c r="AH98" s="479"/>
      <c r="AI98" s="480"/>
      <c r="AJ98" s="525"/>
      <c r="AK98" s="267"/>
    </row>
    <row r="99" spans="2:37" hidden="1" x14ac:dyDescent="0.15">
      <c r="B99" s="490" t="str">
        <f>""&amp;B20</f>
        <v/>
      </c>
      <c r="C99" s="492" t="s">
        <v>36</v>
      </c>
      <c r="D99" s="476" t="s">
        <v>42</v>
      </c>
      <c r="E99" s="477" t="s">
        <v>111</v>
      </c>
      <c r="F99" s="93" t="str">
        <f>""&amp;F20</f>
        <v/>
      </c>
      <c r="G99" s="94" t="str">
        <f t="shared" ref="G99:AG99" si="35">""&amp;G20</f>
        <v/>
      </c>
      <c r="H99" s="94" t="str">
        <f t="shared" si="35"/>
        <v/>
      </c>
      <c r="I99" s="94" t="str">
        <f t="shared" si="35"/>
        <v/>
      </c>
      <c r="J99" s="94" t="str">
        <f t="shared" si="35"/>
        <v/>
      </c>
      <c r="K99" s="94" t="str">
        <f t="shared" si="35"/>
        <v/>
      </c>
      <c r="L99" s="95" t="str">
        <f t="shared" si="35"/>
        <v/>
      </c>
      <c r="M99" s="93" t="str">
        <f t="shared" si="35"/>
        <v/>
      </c>
      <c r="N99" s="94" t="str">
        <f t="shared" si="35"/>
        <v/>
      </c>
      <c r="O99" s="94" t="str">
        <f t="shared" si="35"/>
        <v/>
      </c>
      <c r="P99" s="94" t="str">
        <f t="shared" si="35"/>
        <v/>
      </c>
      <c r="Q99" s="94" t="str">
        <f t="shared" si="35"/>
        <v/>
      </c>
      <c r="R99" s="94" t="str">
        <f t="shared" si="35"/>
        <v/>
      </c>
      <c r="S99" s="95" t="str">
        <f t="shared" si="35"/>
        <v/>
      </c>
      <c r="T99" s="93" t="str">
        <f t="shared" si="35"/>
        <v/>
      </c>
      <c r="U99" s="94" t="str">
        <f t="shared" si="35"/>
        <v/>
      </c>
      <c r="V99" s="94" t="str">
        <f t="shared" si="35"/>
        <v/>
      </c>
      <c r="W99" s="94" t="str">
        <f t="shared" si="35"/>
        <v/>
      </c>
      <c r="X99" s="94" t="str">
        <f t="shared" si="35"/>
        <v/>
      </c>
      <c r="Y99" s="94" t="str">
        <f t="shared" si="35"/>
        <v/>
      </c>
      <c r="Z99" s="95" t="str">
        <f t="shared" si="35"/>
        <v/>
      </c>
      <c r="AA99" s="93" t="str">
        <f t="shared" si="35"/>
        <v/>
      </c>
      <c r="AB99" s="94" t="str">
        <f t="shared" si="35"/>
        <v/>
      </c>
      <c r="AC99" s="94" t="str">
        <f t="shared" si="35"/>
        <v/>
      </c>
      <c r="AD99" s="94" t="str">
        <f t="shared" si="35"/>
        <v/>
      </c>
      <c r="AE99" s="94" t="str">
        <f t="shared" si="35"/>
        <v/>
      </c>
      <c r="AF99" s="94" t="str">
        <f t="shared" si="35"/>
        <v/>
      </c>
      <c r="AG99" s="95" t="str">
        <f t="shared" si="35"/>
        <v/>
      </c>
      <c r="AH99" s="479">
        <f>SUM(F103:AG103)</f>
        <v>0</v>
      </c>
      <c r="AI99" s="480">
        <f>ROUNDDOWN(AH99/4,1)</f>
        <v>0</v>
      </c>
      <c r="AJ99" s="523" t="e">
        <f>ROUNDDOWN(AI99/AJ$9,1)</f>
        <v>#DIV/0!</v>
      </c>
      <c r="AK99" s="267"/>
    </row>
    <row r="100" spans="2:37" hidden="1" x14ac:dyDescent="0.15">
      <c r="B100" s="581"/>
      <c r="C100" s="492"/>
      <c r="D100" s="476"/>
      <c r="E100" s="537"/>
      <c r="F100" s="72">
        <f t="shared" ref="F100:AG100" si="36">IF(F99="",0,IF($B99="",0,IF($B99="管理者",0,IF($B99="計画作成（ｹｱﾏﾈ）",0,IF($B99="計画作成(ｹｱﾏﾈ以外)",0,IF($B99="看護師",0,VLOOKUP(F99,$D$36:$AE$55,27,FALSE)))))))</f>
        <v>0</v>
      </c>
      <c r="G100" s="73">
        <f t="shared" si="36"/>
        <v>0</v>
      </c>
      <c r="H100" s="73">
        <f t="shared" si="36"/>
        <v>0</v>
      </c>
      <c r="I100" s="73">
        <f t="shared" si="36"/>
        <v>0</v>
      </c>
      <c r="J100" s="73">
        <f t="shared" si="36"/>
        <v>0</v>
      </c>
      <c r="K100" s="73">
        <f t="shared" si="36"/>
        <v>0</v>
      </c>
      <c r="L100" s="74">
        <f t="shared" si="36"/>
        <v>0</v>
      </c>
      <c r="M100" s="72">
        <f t="shared" si="36"/>
        <v>0</v>
      </c>
      <c r="N100" s="73">
        <f t="shared" si="36"/>
        <v>0</v>
      </c>
      <c r="O100" s="73">
        <f t="shared" si="36"/>
        <v>0</v>
      </c>
      <c r="P100" s="73">
        <f t="shared" si="36"/>
        <v>0</v>
      </c>
      <c r="Q100" s="73">
        <f t="shared" si="36"/>
        <v>0</v>
      </c>
      <c r="R100" s="73">
        <f t="shared" si="36"/>
        <v>0</v>
      </c>
      <c r="S100" s="75">
        <f t="shared" si="36"/>
        <v>0</v>
      </c>
      <c r="T100" s="72">
        <f t="shared" si="36"/>
        <v>0</v>
      </c>
      <c r="U100" s="73">
        <f t="shared" si="36"/>
        <v>0</v>
      </c>
      <c r="V100" s="73">
        <f t="shared" si="36"/>
        <v>0</v>
      </c>
      <c r="W100" s="73">
        <f t="shared" si="36"/>
        <v>0</v>
      </c>
      <c r="X100" s="73">
        <f t="shared" si="36"/>
        <v>0</v>
      </c>
      <c r="Y100" s="73">
        <f t="shared" si="36"/>
        <v>0</v>
      </c>
      <c r="Z100" s="75">
        <f t="shared" si="36"/>
        <v>0</v>
      </c>
      <c r="AA100" s="76">
        <f t="shared" si="36"/>
        <v>0</v>
      </c>
      <c r="AB100" s="73">
        <f t="shared" si="36"/>
        <v>0</v>
      </c>
      <c r="AC100" s="73">
        <f t="shared" si="36"/>
        <v>0</v>
      </c>
      <c r="AD100" s="73">
        <f t="shared" si="36"/>
        <v>0</v>
      </c>
      <c r="AE100" s="73">
        <f t="shared" si="36"/>
        <v>0</v>
      </c>
      <c r="AF100" s="73">
        <f t="shared" si="36"/>
        <v>0</v>
      </c>
      <c r="AG100" s="73">
        <f t="shared" si="36"/>
        <v>0</v>
      </c>
      <c r="AH100" s="479"/>
      <c r="AI100" s="480"/>
      <c r="AJ100" s="524"/>
      <c r="AK100" s="267"/>
    </row>
    <row r="101" spans="2:37" hidden="1" x14ac:dyDescent="0.15">
      <c r="B101" s="581"/>
      <c r="C101" s="492"/>
      <c r="D101" s="476"/>
      <c r="E101" s="537"/>
      <c r="F101" s="72"/>
      <c r="G101" s="73"/>
      <c r="H101" s="73"/>
      <c r="I101" s="73"/>
      <c r="J101" s="73"/>
      <c r="K101" s="73"/>
      <c r="L101" s="74"/>
      <c r="M101" s="72"/>
      <c r="N101" s="73"/>
      <c r="O101" s="73"/>
      <c r="P101" s="73"/>
      <c r="Q101" s="73"/>
      <c r="R101" s="73"/>
      <c r="S101" s="75"/>
      <c r="T101" s="72"/>
      <c r="U101" s="73"/>
      <c r="V101" s="73"/>
      <c r="W101" s="73"/>
      <c r="X101" s="73"/>
      <c r="Y101" s="73"/>
      <c r="Z101" s="75"/>
      <c r="AA101" s="76"/>
      <c r="AB101" s="73"/>
      <c r="AC101" s="73"/>
      <c r="AD101" s="73"/>
      <c r="AE101" s="73"/>
      <c r="AF101" s="73"/>
      <c r="AG101" s="74"/>
      <c r="AH101" s="479"/>
      <c r="AI101" s="480"/>
      <c r="AJ101" s="524"/>
      <c r="AK101" s="267"/>
    </row>
    <row r="102" spans="2:37" hidden="1" x14ac:dyDescent="0.15">
      <c r="B102" s="581"/>
      <c r="C102" s="492"/>
      <c r="D102" s="476"/>
      <c r="E102" s="537"/>
      <c r="F102" s="77">
        <f t="shared" ref="F102:AG102" si="37">IF(F99="",0,IF($B99="",0,IF($B99="介護従事者",VLOOKUP(F99,$D$36:$AE$55,27,FALSE),IF($B99="管理者",0,IF($B99="計画作成（ｹｱﾏﾈ）",0,IF($B99="計画作成(ｹｱﾏﾈ以外)",0,IF($B99="看護師",0,VLOOKUP(F99,$D$36:$AE$55,27,FALSE))))))))</f>
        <v>0</v>
      </c>
      <c r="G102" s="78">
        <f t="shared" si="37"/>
        <v>0</v>
      </c>
      <c r="H102" s="78">
        <f t="shared" si="37"/>
        <v>0</v>
      </c>
      <c r="I102" s="78">
        <f t="shared" si="37"/>
        <v>0</v>
      </c>
      <c r="J102" s="78">
        <f t="shared" si="37"/>
        <v>0</v>
      </c>
      <c r="K102" s="78">
        <f t="shared" si="37"/>
        <v>0</v>
      </c>
      <c r="L102" s="79">
        <f t="shared" si="37"/>
        <v>0</v>
      </c>
      <c r="M102" s="77">
        <f t="shared" si="37"/>
        <v>0</v>
      </c>
      <c r="N102" s="78">
        <f t="shared" si="37"/>
        <v>0</v>
      </c>
      <c r="O102" s="78">
        <f t="shared" si="37"/>
        <v>0</v>
      </c>
      <c r="P102" s="78">
        <f t="shared" si="37"/>
        <v>0</v>
      </c>
      <c r="Q102" s="78">
        <f t="shared" si="37"/>
        <v>0</v>
      </c>
      <c r="R102" s="78">
        <f t="shared" si="37"/>
        <v>0</v>
      </c>
      <c r="S102" s="80">
        <f t="shared" si="37"/>
        <v>0</v>
      </c>
      <c r="T102" s="77">
        <f t="shared" si="37"/>
        <v>0</v>
      </c>
      <c r="U102" s="78">
        <f t="shared" si="37"/>
        <v>0</v>
      </c>
      <c r="V102" s="78">
        <f t="shared" si="37"/>
        <v>0</v>
      </c>
      <c r="W102" s="78">
        <f t="shared" si="37"/>
        <v>0</v>
      </c>
      <c r="X102" s="78">
        <f t="shared" si="37"/>
        <v>0</v>
      </c>
      <c r="Y102" s="78">
        <f t="shared" si="37"/>
        <v>0</v>
      </c>
      <c r="Z102" s="80">
        <f t="shared" si="37"/>
        <v>0</v>
      </c>
      <c r="AA102" s="81">
        <f t="shared" si="37"/>
        <v>0</v>
      </c>
      <c r="AB102" s="78">
        <f t="shared" si="37"/>
        <v>0</v>
      </c>
      <c r="AC102" s="78">
        <f t="shared" si="37"/>
        <v>0</v>
      </c>
      <c r="AD102" s="78">
        <f t="shared" si="37"/>
        <v>0</v>
      </c>
      <c r="AE102" s="78">
        <f t="shared" si="37"/>
        <v>0</v>
      </c>
      <c r="AF102" s="78">
        <f t="shared" si="37"/>
        <v>0</v>
      </c>
      <c r="AG102" s="79">
        <f t="shared" si="37"/>
        <v>0</v>
      </c>
      <c r="AH102" s="479"/>
      <c r="AI102" s="480"/>
      <c r="AJ102" s="524"/>
      <c r="AK102" s="267"/>
    </row>
    <row r="103" spans="2:37" hidden="1" x14ac:dyDescent="0.15">
      <c r="B103" s="491"/>
      <c r="C103" s="492"/>
      <c r="D103" s="476"/>
      <c r="E103" s="478"/>
      <c r="F103" s="72">
        <f t="shared" ref="F103:AG103" si="38">IF(F99="",0,VLOOKUP(F99,$D$36:$AD$55,22,FALSE))</f>
        <v>0</v>
      </c>
      <c r="G103" s="73">
        <f t="shared" si="38"/>
        <v>0</v>
      </c>
      <c r="H103" s="73">
        <f t="shared" si="38"/>
        <v>0</v>
      </c>
      <c r="I103" s="73">
        <f t="shared" si="38"/>
        <v>0</v>
      </c>
      <c r="J103" s="73">
        <f t="shared" si="38"/>
        <v>0</v>
      </c>
      <c r="K103" s="73">
        <f t="shared" si="38"/>
        <v>0</v>
      </c>
      <c r="L103" s="82">
        <f t="shared" si="38"/>
        <v>0</v>
      </c>
      <c r="M103" s="72">
        <f t="shared" si="38"/>
        <v>0</v>
      </c>
      <c r="N103" s="73">
        <f t="shared" si="38"/>
        <v>0</v>
      </c>
      <c r="O103" s="73">
        <f t="shared" si="38"/>
        <v>0</v>
      </c>
      <c r="P103" s="73">
        <f t="shared" si="38"/>
        <v>0</v>
      </c>
      <c r="Q103" s="73">
        <f t="shared" si="38"/>
        <v>0</v>
      </c>
      <c r="R103" s="73">
        <f t="shared" si="38"/>
        <v>0</v>
      </c>
      <c r="S103" s="83">
        <f t="shared" si="38"/>
        <v>0</v>
      </c>
      <c r="T103" s="72">
        <f t="shared" si="38"/>
        <v>0</v>
      </c>
      <c r="U103" s="73">
        <f t="shared" si="38"/>
        <v>0</v>
      </c>
      <c r="V103" s="73">
        <f t="shared" si="38"/>
        <v>0</v>
      </c>
      <c r="W103" s="73">
        <f t="shared" si="38"/>
        <v>0</v>
      </c>
      <c r="X103" s="73">
        <f t="shared" si="38"/>
        <v>0</v>
      </c>
      <c r="Y103" s="73">
        <f t="shared" si="38"/>
        <v>0</v>
      </c>
      <c r="Z103" s="83">
        <f t="shared" si="38"/>
        <v>0</v>
      </c>
      <c r="AA103" s="76">
        <f t="shared" si="38"/>
        <v>0</v>
      </c>
      <c r="AB103" s="73">
        <f t="shared" si="38"/>
        <v>0</v>
      </c>
      <c r="AC103" s="73">
        <f t="shared" si="38"/>
        <v>0</v>
      </c>
      <c r="AD103" s="73">
        <f t="shared" si="38"/>
        <v>0</v>
      </c>
      <c r="AE103" s="73">
        <f t="shared" si="38"/>
        <v>0</v>
      </c>
      <c r="AF103" s="73">
        <f t="shared" si="38"/>
        <v>0</v>
      </c>
      <c r="AG103" s="82">
        <f t="shared" si="38"/>
        <v>0</v>
      </c>
      <c r="AH103" s="479"/>
      <c r="AI103" s="480"/>
      <c r="AJ103" s="525"/>
      <c r="AK103" s="267"/>
    </row>
    <row r="104" spans="2:37" hidden="1" x14ac:dyDescent="0.15">
      <c r="B104" s="526" t="str">
        <f>""&amp;B21</f>
        <v/>
      </c>
      <c r="C104" s="492" t="s">
        <v>36</v>
      </c>
      <c r="D104" s="476" t="s">
        <v>42</v>
      </c>
      <c r="E104" s="477" t="s">
        <v>112</v>
      </c>
      <c r="F104" s="93" t="str">
        <f>""&amp;F21</f>
        <v/>
      </c>
      <c r="G104" s="94" t="str">
        <f t="shared" ref="G104:AG104" si="39">""&amp;G21</f>
        <v/>
      </c>
      <c r="H104" s="94" t="str">
        <f t="shared" si="39"/>
        <v/>
      </c>
      <c r="I104" s="94" t="str">
        <f t="shared" si="39"/>
        <v/>
      </c>
      <c r="J104" s="94" t="str">
        <f t="shared" si="39"/>
        <v/>
      </c>
      <c r="K104" s="94" t="str">
        <f t="shared" si="39"/>
        <v/>
      </c>
      <c r="L104" s="95" t="str">
        <f t="shared" si="39"/>
        <v/>
      </c>
      <c r="M104" s="93" t="str">
        <f t="shared" si="39"/>
        <v/>
      </c>
      <c r="N104" s="94" t="str">
        <f t="shared" si="39"/>
        <v/>
      </c>
      <c r="O104" s="94" t="str">
        <f t="shared" si="39"/>
        <v/>
      </c>
      <c r="P104" s="94" t="str">
        <f t="shared" si="39"/>
        <v/>
      </c>
      <c r="Q104" s="94" t="str">
        <f t="shared" si="39"/>
        <v/>
      </c>
      <c r="R104" s="94" t="str">
        <f t="shared" si="39"/>
        <v/>
      </c>
      <c r="S104" s="95" t="str">
        <f t="shared" si="39"/>
        <v/>
      </c>
      <c r="T104" s="93" t="str">
        <f t="shared" si="39"/>
        <v/>
      </c>
      <c r="U104" s="94" t="str">
        <f t="shared" si="39"/>
        <v/>
      </c>
      <c r="V104" s="94" t="str">
        <f t="shared" si="39"/>
        <v/>
      </c>
      <c r="W104" s="94" t="str">
        <f t="shared" si="39"/>
        <v/>
      </c>
      <c r="X104" s="94" t="str">
        <f t="shared" si="39"/>
        <v/>
      </c>
      <c r="Y104" s="94" t="str">
        <f t="shared" si="39"/>
        <v/>
      </c>
      <c r="Z104" s="95" t="str">
        <f t="shared" si="39"/>
        <v/>
      </c>
      <c r="AA104" s="93" t="str">
        <f t="shared" si="39"/>
        <v/>
      </c>
      <c r="AB104" s="94" t="str">
        <f t="shared" si="39"/>
        <v/>
      </c>
      <c r="AC104" s="94" t="str">
        <f t="shared" si="39"/>
        <v/>
      </c>
      <c r="AD104" s="94" t="str">
        <f t="shared" si="39"/>
        <v/>
      </c>
      <c r="AE104" s="94" t="str">
        <f t="shared" si="39"/>
        <v/>
      </c>
      <c r="AF104" s="94" t="str">
        <f t="shared" si="39"/>
        <v/>
      </c>
      <c r="AG104" s="95" t="str">
        <f t="shared" si="39"/>
        <v/>
      </c>
      <c r="AH104" s="479">
        <f>SUM(F108:AG108)</f>
        <v>0</v>
      </c>
      <c r="AI104" s="480">
        <f>ROUNDDOWN(AH104/4,1)</f>
        <v>0</v>
      </c>
      <c r="AJ104" s="523" t="e">
        <f>ROUNDDOWN(AI104/AJ$9,1)</f>
        <v>#DIV/0!</v>
      </c>
      <c r="AK104" s="267"/>
    </row>
    <row r="105" spans="2:37" hidden="1" x14ac:dyDescent="0.15">
      <c r="B105" s="527"/>
      <c r="C105" s="492"/>
      <c r="D105" s="476"/>
      <c r="E105" s="537"/>
      <c r="F105" s="72">
        <f t="shared" ref="F105:AG105" si="40">IF(F104="",0,IF($B104="",0,IF($B104="管理者",0,IF($B104="計画作成（ｹｱﾏﾈ）",0,IF($B104="計画作成(ｹｱﾏﾈ以外)",0,IF($B104="看護師",0,VLOOKUP(F104,$D$36:$AE$55,27,FALSE)))))))</f>
        <v>0</v>
      </c>
      <c r="G105" s="73">
        <f t="shared" si="40"/>
        <v>0</v>
      </c>
      <c r="H105" s="73">
        <f t="shared" si="40"/>
        <v>0</v>
      </c>
      <c r="I105" s="73">
        <f t="shared" si="40"/>
        <v>0</v>
      </c>
      <c r="J105" s="73">
        <f t="shared" si="40"/>
        <v>0</v>
      </c>
      <c r="K105" s="73">
        <f t="shared" si="40"/>
        <v>0</v>
      </c>
      <c r="L105" s="74">
        <f t="shared" si="40"/>
        <v>0</v>
      </c>
      <c r="M105" s="72">
        <f t="shared" si="40"/>
        <v>0</v>
      </c>
      <c r="N105" s="73">
        <f t="shared" si="40"/>
        <v>0</v>
      </c>
      <c r="O105" s="73">
        <f t="shared" si="40"/>
        <v>0</v>
      </c>
      <c r="P105" s="73">
        <f t="shared" si="40"/>
        <v>0</v>
      </c>
      <c r="Q105" s="73">
        <f t="shared" si="40"/>
        <v>0</v>
      </c>
      <c r="R105" s="73">
        <f t="shared" si="40"/>
        <v>0</v>
      </c>
      <c r="S105" s="75">
        <f t="shared" si="40"/>
        <v>0</v>
      </c>
      <c r="T105" s="72">
        <f t="shared" si="40"/>
        <v>0</v>
      </c>
      <c r="U105" s="73">
        <f t="shared" si="40"/>
        <v>0</v>
      </c>
      <c r="V105" s="73">
        <f t="shared" si="40"/>
        <v>0</v>
      </c>
      <c r="W105" s="73">
        <f t="shared" si="40"/>
        <v>0</v>
      </c>
      <c r="X105" s="73">
        <f t="shared" si="40"/>
        <v>0</v>
      </c>
      <c r="Y105" s="73">
        <f t="shared" si="40"/>
        <v>0</v>
      </c>
      <c r="Z105" s="75">
        <f t="shared" si="40"/>
        <v>0</v>
      </c>
      <c r="AA105" s="76">
        <f t="shared" si="40"/>
        <v>0</v>
      </c>
      <c r="AB105" s="73">
        <f t="shared" si="40"/>
        <v>0</v>
      </c>
      <c r="AC105" s="73">
        <f t="shared" si="40"/>
        <v>0</v>
      </c>
      <c r="AD105" s="73">
        <f t="shared" si="40"/>
        <v>0</v>
      </c>
      <c r="AE105" s="73">
        <f t="shared" si="40"/>
        <v>0</v>
      </c>
      <c r="AF105" s="73">
        <f t="shared" si="40"/>
        <v>0</v>
      </c>
      <c r="AG105" s="73">
        <f t="shared" si="40"/>
        <v>0</v>
      </c>
      <c r="AH105" s="479"/>
      <c r="AI105" s="480"/>
      <c r="AJ105" s="524"/>
      <c r="AK105" s="267"/>
    </row>
    <row r="106" spans="2:37" hidden="1" x14ac:dyDescent="0.15">
      <c r="B106" s="527"/>
      <c r="C106" s="492"/>
      <c r="D106" s="476"/>
      <c r="E106" s="537"/>
      <c r="F106" s="72"/>
      <c r="G106" s="73"/>
      <c r="H106" s="73"/>
      <c r="I106" s="73"/>
      <c r="J106" s="73"/>
      <c r="K106" s="73"/>
      <c r="L106" s="74"/>
      <c r="M106" s="72"/>
      <c r="N106" s="73"/>
      <c r="O106" s="73"/>
      <c r="P106" s="73"/>
      <c r="Q106" s="73"/>
      <c r="R106" s="73"/>
      <c r="S106" s="75"/>
      <c r="T106" s="72"/>
      <c r="U106" s="73"/>
      <c r="V106" s="73"/>
      <c r="W106" s="73"/>
      <c r="X106" s="73"/>
      <c r="Y106" s="73"/>
      <c r="Z106" s="75"/>
      <c r="AA106" s="76"/>
      <c r="AB106" s="73"/>
      <c r="AC106" s="73"/>
      <c r="AD106" s="73"/>
      <c r="AE106" s="73"/>
      <c r="AF106" s="73"/>
      <c r="AG106" s="74"/>
      <c r="AH106" s="479"/>
      <c r="AI106" s="480"/>
      <c r="AJ106" s="524"/>
      <c r="AK106" s="267"/>
    </row>
    <row r="107" spans="2:37" hidden="1" x14ac:dyDescent="0.15">
      <c r="B107" s="527"/>
      <c r="C107" s="492"/>
      <c r="D107" s="476"/>
      <c r="E107" s="537"/>
      <c r="F107" s="77">
        <f t="shared" ref="F107:AG107" si="41">IF(F104="",0,IF($B104="",0,IF($B104="介護従事者",VLOOKUP(F104,$D$36:$AE$55,27,FALSE),IF($B104="管理者",0,IF($B104="計画作成（ｹｱﾏﾈ）",0,IF($B104="計画作成(ｹｱﾏﾈ以外)",0,IF($B104="看護師",0,VLOOKUP(F104,$D$36:$AE$55,27,FALSE))))))))</f>
        <v>0</v>
      </c>
      <c r="G107" s="78">
        <f t="shared" si="41"/>
        <v>0</v>
      </c>
      <c r="H107" s="78">
        <f t="shared" si="41"/>
        <v>0</v>
      </c>
      <c r="I107" s="78">
        <f t="shared" si="41"/>
        <v>0</v>
      </c>
      <c r="J107" s="78">
        <f t="shared" si="41"/>
        <v>0</v>
      </c>
      <c r="K107" s="78">
        <f t="shared" si="41"/>
        <v>0</v>
      </c>
      <c r="L107" s="79">
        <f t="shared" si="41"/>
        <v>0</v>
      </c>
      <c r="M107" s="77">
        <f t="shared" si="41"/>
        <v>0</v>
      </c>
      <c r="N107" s="78">
        <f t="shared" si="41"/>
        <v>0</v>
      </c>
      <c r="O107" s="78">
        <f t="shared" si="41"/>
        <v>0</v>
      </c>
      <c r="P107" s="78">
        <f t="shared" si="41"/>
        <v>0</v>
      </c>
      <c r="Q107" s="78">
        <f t="shared" si="41"/>
        <v>0</v>
      </c>
      <c r="R107" s="78">
        <f t="shared" si="41"/>
        <v>0</v>
      </c>
      <c r="S107" s="80">
        <f t="shared" si="41"/>
        <v>0</v>
      </c>
      <c r="T107" s="77">
        <f t="shared" si="41"/>
        <v>0</v>
      </c>
      <c r="U107" s="78">
        <f t="shared" si="41"/>
        <v>0</v>
      </c>
      <c r="V107" s="78">
        <f t="shared" si="41"/>
        <v>0</v>
      </c>
      <c r="W107" s="78">
        <f t="shared" si="41"/>
        <v>0</v>
      </c>
      <c r="X107" s="78">
        <f t="shared" si="41"/>
        <v>0</v>
      </c>
      <c r="Y107" s="78">
        <f t="shared" si="41"/>
        <v>0</v>
      </c>
      <c r="Z107" s="80">
        <f t="shared" si="41"/>
        <v>0</v>
      </c>
      <c r="AA107" s="81">
        <f t="shared" si="41"/>
        <v>0</v>
      </c>
      <c r="AB107" s="78">
        <f t="shared" si="41"/>
        <v>0</v>
      </c>
      <c r="AC107" s="78">
        <f t="shared" si="41"/>
        <v>0</v>
      </c>
      <c r="AD107" s="78">
        <f t="shared" si="41"/>
        <v>0</v>
      </c>
      <c r="AE107" s="78">
        <f t="shared" si="41"/>
        <v>0</v>
      </c>
      <c r="AF107" s="78">
        <f t="shared" si="41"/>
        <v>0</v>
      </c>
      <c r="AG107" s="79">
        <f t="shared" si="41"/>
        <v>0</v>
      </c>
      <c r="AH107" s="479"/>
      <c r="AI107" s="480"/>
      <c r="AJ107" s="524"/>
      <c r="AK107" s="267"/>
    </row>
    <row r="108" spans="2:37" hidden="1" x14ac:dyDescent="0.15">
      <c r="B108" s="527"/>
      <c r="C108" s="492"/>
      <c r="D108" s="476"/>
      <c r="E108" s="478"/>
      <c r="F108" s="72">
        <f t="shared" ref="F108:AG108" si="42">IF(F104="",0,VLOOKUP(F104,$D$36:$AD$55,22,FALSE))</f>
        <v>0</v>
      </c>
      <c r="G108" s="73">
        <f t="shared" si="42"/>
        <v>0</v>
      </c>
      <c r="H108" s="73">
        <f t="shared" si="42"/>
        <v>0</v>
      </c>
      <c r="I108" s="73">
        <f t="shared" si="42"/>
        <v>0</v>
      </c>
      <c r="J108" s="73">
        <f t="shared" si="42"/>
        <v>0</v>
      </c>
      <c r="K108" s="73">
        <f t="shared" si="42"/>
        <v>0</v>
      </c>
      <c r="L108" s="82">
        <f t="shared" si="42"/>
        <v>0</v>
      </c>
      <c r="M108" s="72">
        <f t="shared" si="42"/>
        <v>0</v>
      </c>
      <c r="N108" s="73">
        <f t="shared" si="42"/>
        <v>0</v>
      </c>
      <c r="O108" s="73">
        <f t="shared" si="42"/>
        <v>0</v>
      </c>
      <c r="P108" s="73">
        <f t="shared" si="42"/>
        <v>0</v>
      </c>
      <c r="Q108" s="73">
        <f t="shared" si="42"/>
        <v>0</v>
      </c>
      <c r="R108" s="73">
        <f t="shared" si="42"/>
        <v>0</v>
      </c>
      <c r="S108" s="83">
        <f t="shared" si="42"/>
        <v>0</v>
      </c>
      <c r="T108" s="72">
        <f t="shared" si="42"/>
        <v>0</v>
      </c>
      <c r="U108" s="73">
        <f t="shared" si="42"/>
        <v>0</v>
      </c>
      <c r="V108" s="73">
        <f t="shared" si="42"/>
        <v>0</v>
      </c>
      <c r="W108" s="73">
        <f t="shared" si="42"/>
        <v>0</v>
      </c>
      <c r="X108" s="73">
        <f t="shared" si="42"/>
        <v>0</v>
      </c>
      <c r="Y108" s="73">
        <f t="shared" si="42"/>
        <v>0</v>
      </c>
      <c r="Z108" s="83">
        <f t="shared" si="42"/>
        <v>0</v>
      </c>
      <c r="AA108" s="76">
        <f t="shared" si="42"/>
        <v>0</v>
      </c>
      <c r="AB108" s="73">
        <f t="shared" si="42"/>
        <v>0</v>
      </c>
      <c r="AC108" s="73">
        <f t="shared" si="42"/>
        <v>0</v>
      </c>
      <c r="AD108" s="73">
        <f t="shared" si="42"/>
        <v>0</v>
      </c>
      <c r="AE108" s="73">
        <f t="shared" si="42"/>
        <v>0</v>
      </c>
      <c r="AF108" s="73">
        <f t="shared" si="42"/>
        <v>0</v>
      </c>
      <c r="AG108" s="82">
        <f t="shared" si="42"/>
        <v>0</v>
      </c>
      <c r="AH108" s="479"/>
      <c r="AI108" s="480"/>
      <c r="AJ108" s="525"/>
      <c r="AK108" s="267"/>
    </row>
    <row r="109" spans="2:37" hidden="1" x14ac:dyDescent="0.15">
      <c r="B109" s="526" t="str">
        <f>""&amp;B22</f>
        <v/>
      </c>
      <c r="C109" s="492" t="s">
        <v>36</v>
      </c>
      <c r="D109" s="476" t="s">
        <v>42</v>
      </c>
      <c r="E109" s="477" t="s">
        <v>113</v>
      </c>
      <c r="F109" s="93" t="str">
        <f>""&amp;F22</f>
        <v/>
      </c>
      <c r="G109" s="94" t="str">
        <f t="shared" ref="G109:AG109" si="43">""&amp;G22</f>
        <v/>
      </c>
      <c r="H109" s="94" t="str">
        <f t="shared" si="43"/>
        <v/>
      </c>
      <c r="I109" s="94" t="str">
        <f t="shared" si="43"/>
        <v/>
      </c>
      <c r="J109" s="94" t="str">
        <f t="shared" si="43"/>
        <v/>
      </c>
      <c r="K109" s="94" t="str">
        <f t="shared" si="43"/>
        <v/>
      </c>
      <c r="L109" s="95" t="str">
        <f t="shared" si="43"/>
        <v/>
      </c>
      <c r="M109" s="93" t="str">
        <f t="shared" si="43"/>
        <v/>
      </c>
      <c r="N109" s="94" t="str">
        <f t="shared" si="43"/>
        <v/>
      </c>
      <c r="O109" s="94" t="str">
        <f t="shared" si="43"/>
        <v/>
      </c>
      <c r="P109" s="94" t="str">
        <f t="shared" si="43"/>
        <v/>
      </c>
      <c r="Q109" s="94" t="str">
        <f t="shared" si="43"/>
        <v/>
      </c>
      <c r="R109" s="94" t="str">
        <f t="shared" si="43"/>
        <v/>
      </c>
      <c r="S109" s="95" t="str">
        <f t="shared" si="43"/>
        <v/>
      </c>
      <c r="T109" s="93" t="str">
        <f t="shared" si="43"/>
        <v/>
      </c>
      <c r="U109" s="94" t="str">
        <f t="shared" si="43"/>
        <v/>
      </c>
      <c r="V109" s="94" t="str">
        <f t="shared" si="43"/>
        <v/>
      </c>
      <c r="W109" s="94" t="str">
        <f t="shared" si="43"/>
        <v/>
      </c>
      <c r="X109" s="94" t="str">
        <f t="shared" si="43"/>
        <v/>
      </c>
      <c r="Y109" s="94" t="str">
        <f t="shared" si="43"/>
        <v/>
      </c>
      <c r="Z109" s="95" t="str">
        <f t="shared" si="43"/>
        <v/>
      </c>
      <c r="AA109" s="93" t="str">
        <f t="shared" si="43"/>
        <v/>
      </c>
      <c r="AB109" s="94" t="str">
        <f t="shared" si="43"/>
        <v/>
      </c>
      <c r="AC109" s="94" t="str">
        <f t="shared" si="43"/>
        <v/>
      </c>
      <c r="AD109" s="94" t="str">
        <f t="shared" si="43"/>
        <v/>
      </c>
      <c r="AE109" s="94" t="str">
        <f t="shared" si="43"/>
        <v/>
      </c>
      <c r="AF109" s="94" t="str">
        <f t="shared" si="43"/>
        <v/>
      </c>
      <c r="AG109" s="95" t="str">
        <f t="shared" si="43"/>
        <v/>
      </c>
      <c r="AH109" s="479">
        <f>SUM(F113:AG113)</f>
        <v>0</v>
      </c>
      <c r="AI109" s="480">
        <f>ROUNDDOWN(AH109/4,1)</f>
        <v>0</v>
      </c>
      <c r="AJ109" s="523" t="e">
        <f>ROUNDDOWN(AI109/AJ$9,1)</f>
        <v>#DIV/0!</v>
      </c>
      <c r="AK109" s="267"/>
    </row>
    <row r="110" spans="2:37" hidden="1" x14ac:dyDescent="0.15">
      <c r="B110" s="526"/>
      <c r="C110" s="492"/>
      <c r="D110" s="476"/>
      <c r="E110" s="537"/>
      <c r="F110" s="72">
        <f t="shared" ref="F110:AG110" si="44">IF(F109="",0,IF($B109="",0,IF($B109="管理者",0,IF($B109="計画作成（ｹｱﾏﾈ）",0,IF($B109="計画作成(ｹｱﾏﾈ以外)",0,IF($B109="看護師",0,VLOOKUP(F109,$D$36:$AE$55,27,FALSE)))))))</f>
        <v>0</v>
      </c>
      <c r="G110" s="73">
        <f t="shared" si="44"/>
        <v>0</v>
      </c>
      <c r="H110" s="73">
        <f t="shared" si="44"/>
        <v>0</v>
      </c>
      <c r="I110" s="73">
        <f t="shared" si="44"/>
        <v>0</v>
      </c>
      <c r="J110" s="73">
        <f t="shared" si="44"/>
        <v>0</v>
      </c>
      <c r="K110" s="73">
        <f t="shared" si="44"/>
        <v>0</v>
      </c>
      <c r="L110" s="74">
        <f t="shared" si="44"/>
        <v>0</v>
      </c>
      <c r="M110" s="72">
        <f t="shared" si="44"/>
        <v>0</v>
      </c>
      <c r="N110" s="73">
        <f t="shared" si="44"/>
        <v>0</v>
      </c>
      <c r="O110" s="73">
        <f t="shared" si="44"/>
        <v>0</v>
      </c>
      <c r="P110" s="73">
        <f t="shared" si="44"/>
        <v>0</v>
      </c>
      <c r="Q110" s="73">
        <f t="shared" si="44"/>
        <v>0</v>
      </c>
      <c r="R110" s="73">
        <f t="shared" si="44"/>
        <v>0</v>
      </c>
      <c r="S110" s="75">
        <f t="shared" si="44"/>
        <v>0</v>
      </c>
      <c r="T110" s="72">
        <f t="shared" si="44"/>
        <v>0</v>
      </c>
      <c r="U110" s="73">
        <f t="shared" si="44"/>
        <v>0</v>
      </c>
      <c r="V110" s="73">
        <f t="shared" si="44"/>
        <v>0</v>
      </c>
      <c r="W110" s="73">
        <f t="shared" si="44"/>
        <v>0</v>
      </c>
      <c r="X110" s="73">
        <f t="shared" si="44"/>
        <v>0</v>
      </c>
      <c r="Y110" s="73">
        <f t="shared" si="44"/>
        <v>0</v>
      </c>
      <c r="Z110" s="75">
        <f t="shared" si="44"/>
        <v>0</v>
      </c>
      <c r="AA110" s="76">
        <f t="shared" si="44"/>
        <v>0</v>
      </c>
      <c r="AB110" s="73">
        <f t="shared" si="44"/>
        <v>0</v>
      </c>
      <c r="AC110" s="73">
        <f t="shared" si="44"/>
        <v>0</v>
      </c>
      <c r="AD110" s="73">
        <f t="shared" si="44"/>
        <v>0</v>
      </c>
      <c r="AE110" s="73">
        <f t="shared" si="44"/>
        <v>0</v>
      </c>
      <c r="AF110" s="73">
        <f t="shared" si="44"/>
        <v>0</v>
      </c>
      <c r="AG110" s="73">
        <f t="shared" si="44"/>
        <v>0</v>
      </c>
      <c r="AH110" s="479"/>
      <c r="AI110" s="480"/>
      <c r="AJ110" s="524"/>
      <c r="AK110" s="267"/>
    </row>
    <row r="111" spans="2:37" hidden="1" x14ac:dyDescent="0.15">
      <c r="B111" s="526"/>
      <c r="C111" s="492"/>
      <c r="D111" s="476"/>
      <c r="E111" s="537"/>
      <c r="F111" s="72"/>
      <c r="G111" s="73"/>
      <c r="H111" s="73"/>
      <c r="I111" s="73"/>
      <c r="J111" s="73"/>
      <c r="K111" s="73"/>
      <c r="L111" s="74"/>
      <c r="M111" s="72"/>
      <c r="N111" s="73"/>
      <c r="O111" s="73"/>
      <c r="P111" s="73"/>
      <c r="Q111" s="73"/>
      <c r="R111" s="73"/>
      <c r="S111" s="75"/>
      <c r="T111" s="72"/>
      <c r="U111" s="73"/>
      <c r="V111" s="73"/>
      <c r="W111" s="73"/>
      <c r="X111" s="73"/>
      <c r="Y111" s="73"/>
      <c r="Z111" s="75"/>
      <c r="AA111" s="76"/>
      <c r="AB111" s="73"/>
      <c r="AC111" s="73"/>
      <c r="AD111" s="73"/>
      <c r="AE111" s="73"/>
      <c r="AF111" s="73"/>
      <c r="AG111" s="74"/>
      <c r="AH111" s="479"/>
      <c r="AI111" s="480"/>
      <c r="AJ111" s="524"/>
      <c r="AK111" s="267"/>
    </row>
    <row r="112" spans="2:37" hidden="1" x14ac:dyDescent="0.15">
      <c r="B112" s="526"/>
      <c r="C112" s="492"/>
      <c r="D112" s="476"/>
      <c r="E112" s="537"/>
      <c r="F112" s="77">
        <f t="shared" ref="F112:AG112" si="45">IF(F109="",0,IF($B109="",0,IF($B109="介護従事者",VLOOKUP(F109,$D$36:$AE$55,27,FALSE),IF($B109="管理者",0,IF($B109="計画作成（ｹｱﾏﾈ）",0,IF($B109="計画作成(ｹｱﾏﾈ以外)",0,IF($B109="看護師",0,VLOOKUP(F109,$D$36:$AE$55,27,FALSE))))))))</f>
        <v>0</v>
      </c>
      <c r="G112" s="78">
        <f t="shared" si="45"/>
        <v>0</v>
      </c>
      <c r="H112" s="78">
        <f t="shared" si="45"/>
        <v>0</v>
      </c>
      <c r="I112" s="78">
        <f t="shared" si="45"/>
        <v>0</v>
      </c>
      <c r="J112" s="78">
        <f t="shared" si="45"/>
        <v>0</v>
      </c>
      <c r="K112" s="78">
        <f t="shared" si="45"/>
        <v>0</v>
      </c>
      <c r="L112" s="79">
        <f t="shared" si="45"/>
        <v>0</v>
      </c>
      <c r="M112" s="77">
        <f t="shared" si="45"/>
        <v>0</v>
      </c>
      <c r="N112" s="78">
        <f t="shared" si="45"/>
        <v>0</v>
      </c>
      <c r="O112" s="78">
        <f t="shared" si="45"/>
        <v>0</v>
      </c>
      <c r="P112" s="78">
        <f t="shared" si="45"/>
        <v>0</v>
      </c>
      <c r="Q112" s="78">
        <f t="shared" si="45"/>
        <v>0</v>
      </c>
      <c r="R112" s="78">
        <f t="shared" si="45"/>
        <v>0</v>
      </c>
      <c r="S112" s="80">
        <f t="shared" si="45"/>
        <v>0</v>
      </c>
      <c r="T112" s="77">
        <f t="shared" si="45"/>
        <v>0</v>
      </c>
      <c r="U112" s="78">
        <f t="shared" si="45"/>
        <v>0</v>
      </c>
      <c r="V112" s="78">
        <f t="shared" si="45"/>
        <v>0</v>
      </c>
      <c r="W112" s="78">
        <f t="shared" si="45"/>
        <v>0</v>
      </c>
      <c r="X112" s="78">
        <f t="shared" si="45"/>
        <v>0</v>
      </c>
      <c r="Y112" s="78">
        <f t="shared" si="45"/>
        <v>0</v>
      </c>
      <c r="Z112" s="80">
        <f t="shared" si="45"/>
        <v>0</v>
      </c>
      <c r="AA112" s="81">
        <f t="shared" si="45"/>
        <v>0</v>
      </c>
      <c r="AB112" s="78">
        <f t="shared" si="45"/>
        <v>0</v>
      </c>
      <c r="AC112" s="78">
        <f t="shared" si="45"/>
        <v>0</v>
      </c>
      <c r="AD112" s="78">
        <f t="shared" si="45"/>
        <v>0</v>
      </c>
      <c r="AE112" s="78">
        <f t="shared" si="45"/>
        <v>0</v>
      </c>
      <c r="AF112" s="78">
        <f t="shared" si="45"/>
        <v>0</v>
      </c>
      <c r="AG112" s="79">
        <f t="shared" si="45"/>
        <v>0</v>
      </c>
      <c r="AH112" s="479"/>
      <c r="AI112" s="480"/>
      <c r="AJ112" s="524"/>
      <c r="AK112" s="267"/>
    </row>
    <row r="113" spans="2:37" hidden="1" x14ac:dyDescent="0.15">
      <c r="B113" s="526"/>
      <c r="C113" s="492"/>
      <c r="D113" s="476"/>
      <c r="E113" s="478"/>
      <c r="F113" s="72">
        <f t="shared" ref="F113:AG113" si="46">IF(F109="",0,VLOOKUP(F109,$D$36:$AD$55,22,FALSE))</f>
        <v>0</v>
      </c>
      <c r="G113" s="73">
        <f t="shared" si="46"/>
        <v>0</v>
      </c>
      <c r="H113" s="73">
        <f t="shared" si="46"/>
        <v>0</v>
      </c>
      <c r="I113" s="73">
        <f t="shared" si="46"/>
        <v>0</v>
      </c>
      <c r="J113" s="73">
        <f t="shared" si="46"/>
        <v>0</v>
      </c>
      <c r="K113" s="73">
        <f t="shared" si="46"/>
        <v>0</v>
      </c>
      <c r="L113" s="82">
        <f t="shared" si="46"/>
        <v>0</v>
      </c>
      <c r="M113" s="72">
        <f t="shared" si="46"/>
        <v>0</v>
      </c>
      <c r="N113" s="73">
        <f t="shared" si="46"/>
        <v>0</v>
      </c>
      <c r="O113" s="73">
        <f t="shared" si="46"/>
        <v>0</v>
      </c>
      <c r="P113" s="73">
        <f t="shared" si="46"/>
        <v>0</v>
      </c>
      <c r="Q113" s="73">
        <f t="shared" si="46"/>
        <v>0</v>
      </c>
      <c r="R113" s="73">
        <f t="shared" si="46"/>
        <v>0</v>
      </c>
      <c r="S113" s="83">
        <f t="shared" si="46"/>
        <v>0</v>
      </c>
      <c r="T113" s="72">
        <f t="shared" si="46"/>
        <v>0</v>
      </c>
      <c r="U113" s="73">
        <f t="shared" si="46"/>
        <v>0</v>
      </c>
      <c r="V113" s="73">
        <f t="shared" si="46"/>
        <v>0</v>
      </c>
      <c r="W113" s="73">
        <f t="shared" si="46"/>
        <v>0</v>
      </c>
      <c r="X113" s="73">
        <f t="shared" si="46"/>
        <v>0</v>
      </c>
      <c r="Y113" s="73">
        <f t="shared" si="46"/>
        <v>0</v>
      </c>
      <c r="Z113" s="83">
        <f t="shared" si="46"/>
        <v>0</v>
      </c>
      <c r="AA113" s="76">
        <f t="shared" si="46"/>
        <v>0</v>
      </c>
      <c r="AB113" s="73">
        <f t="shared" si="46"/>
        <v>0</v>
      </c>
      <c r="AC113" s="73">
        <f t="shared" si="46"/>
        <v>0</v>
      </c>
      <c r="AD113" s="73">
        <f t="shared" si="46"/>
        <v>0</v>
      </c>
      <c r="AE113" s="73">
        <f t="shared" si="46"/>
        <v>0</v>
      </c>
      <c r="AF113" s="73">
        <f t="shared" si="46"/>
        <v>0</v>
      </c>
      <c r="AG113" s="82">
        <f t="shared" si="46"/>
        <v>0</v>
      </c>
      <c r="AH113" s="479"/>
      <c r="AI113" s="480"/>
      <c r="AJ113" s="525"/>
      <c r="AK113" s="267"/>
    </row>
    <row r="114" spans="2:37" hidden="1" x14ac:dyDescent="0.15">
      <c r="B114" s="490" t="str">
        <f>""&amp;B23</f>
        <v/>
      </c>
      <c r="C114" s="492" t="s">
        <v>41</v>
      </c>
      <c r="D114" s="476" t="s">
        <v>42</v>
      </c>
      <c r="E114" s="543" t="s">
        <v>114</v>
      </c>
      <c r="F114" s="93" t="str">
        <f>""&amp;F23</f>
        <v/>
      </c>
      <c r="G114" s="94" t="str">
        <f t="shared" ref="G114:AG114" si="47">""&amp;G23</f>
        <v/>
      </c>
      <c r="H114" s="94" t="str">
        <f t="shared" si="47"/>
        <v/>
      </c>
      <c r="I114" s="94" t="str">
        <f t="shared" si="47"/>
        <v/>
      </c>
      <c r="J114" s="94" t="str">
        <f t="shared" si="47"/>
        <v/>
      </c>
      <c r="K114" s="94" t="str">
        <f t="shared" si="47"/>
        <v/>
      </c>
      <c r="L114" s="95" t="str">
        <f t="shared" si="47"/>
        <v/>
      </c>
      <c r="M114" s="93" t="str">
        <f t="shared" si="47"/>
        <v/>
      </c>
      <c r="N114" s="94" t="str">
        <f t="shared" si="47"/>
        <v/>
      </c>
      <c r="O114" s="94" t="str">
        <f t="shared" si="47"/>
        <v/>
      </c>
      <c r="P114" s="94" t="str">
        <f t="shared" si="47"/>
        <v/>
      </c>
      <c r="Q114" s="94" t="str">
        <f t="shared" si="47"/>
        <v/>
      </c>
      <c r="R114" s="94" t="str">
        <f t="shared" si="47"/>
        <v/>
      </c>
      <c r="S114" s="95" t="str">
        <f t="shared" si="47"/>
        <v/>
      </c>
      <c r="T114" s="93" t="str">
        <f t="shared" si="47"/>
        <v/>
      </c>
      <c r="U114" s="94" t="str">
        <f t="shared" si="47"/>
        <v/>
      </c>
      <c r="V114" s="94" t="str">
        <f t="shared" si="47"/>
        <v/>
      </c>
      <c r="W114" s="94" t="str">
        <f t="shared" si="47"/>
        <v/>
      </c>
      <c r="X114" s="94" t="str">
        <f t="shared" si="47"/>
        <v/>
      </c>
      <c r="Y114" s="94" t="str">
        <f t="shared" si="47"/>
        <v/>
      </c>
      <c r="Z114" s="95" t="str">
        <f t="shared" si="47"/>
        <v/>
      </c>
      <c r="AA114" s="93" t="str">
        <f t="shared" si="47"/>
        <v/>
      </c>
      <c r="AB114" s="94" t="str">
        <f t="shared" si="47"/>
        <v/>
      </c>
      <c r="AC114" s="94" t="str">
        <f t="shared" si="47"/>
        <v/>
      </c>
      <c r="AD114" s="94" t="str">
        <f t="shared" si="47"/>
        <v/>
      </c>
      <c r="AE114" s="94" t="str">
        <f t="shared" si="47"/>
        <v/>
      </c>
      <c r="AF114" s="94" t="str">
        <f t="shared" si="47"/>
        <v/>
      </c>
      <c r="AG114" s="95" t="str">
        <f t="shared" si="47"/>
        <v/>
      </c>
      <c r="AH114" s="479">
        <f>SUM(F118:AG118)</f>
        <v>0</v>
      </c>
      <c r="AI114" s="480">
        <f>ROUNDDOWN(AH114/4,1)</f>
        <v>0</v>
      </c>
      <c r="AJ114" s="523" t="e">
        <f>ROUNDDOWN(AI114/AJ$9,1)</f>
        <v>#DIV/0!</v>
      </c>
      <c r="AK114" s="267"/>
    </row>
    <row r="115" spans="2:37" hidden="1" x14ac:dyDescent="0.15">
      <c r="B115" s="587"/>
      <c r="C115" s="492"/>
      <c r="D115" s="476"/>
      <c r="E115" s="543"/>
      <c r="F115" s="72">
        <f t="shared" ref="F115:AG115" si="48">IF(F114="",0,IF($B114="",0,IF($B114="管理者",0,IF($B114="計画作成（ｹｱﾏﾈ）",0,IF($B114="計画作成(ｹｱﾏﾈ以外)",0,IF($B114="看護師",0,VLOOKUP(F114,$D$36:$AE$55,27,FALSE)))))))</f>
        <v>0</v>
      </c>
      <c r="G115" s="73">
        <f t="shared" si="48"/>
        <v>0</v>
      </c>
      <c r="H115" s="73">
        <f t="shared" si="48"/>
        <v>0</v>
      </c>
      <c r="I115" s="73">
        <f t="shared" si="48"/>
        <v>0</v>
      </c>
      <c r="J115" s="73">
        <f t="shared" si="48"/>
        <v>0</v>
      </c>
      <c r="K115" s="73">
        <f t="shared" si="48"/>
        <v>0</v>
      </c>
      <c r="L115" s="74">
        <f t="shared" si="48"/>
        <v>0</v>
      </c>
      <c r="M115" s="72">
        <f t="shared" si="48"/>
        <v>0</v>
      </c>
      <c r="N115" s="73">
        <f t="shared" si="48"/>
        <v>0</v>
      </c>
      <c r="O115" s="73">
        <f t="shared" si="48"/>
        <v>0</v>
      </c>
      <c r="P115" s="73">
        <f t="shared" si="48"/>
        <v>0</v>
      </c>
      <c r="Q115" s="73">
        <f t="shared" si="48"/>
        <v>0</v>
      </c>
      <c r="R115" s="73">
        <f t="shared" si="48"/>
        <v>0</v>
      </c>
      <c r="S115" s="75">
        <f t="shared" si="48"/>
        <v>0</v>
      </c>
      <c r="T115" s="72">
        <f t="shared" si="48"/>
        <v>0</v>
      </c>
      <c r="U115" s="73">
        <f t="shared" si="48"/>
        <v>0</v>
      </c>
      <c r="V115" s="73">
        <f t="shared" si="48"/>
        <v>0</v>
      </c>
      <c r="W115" s="73">
        <f t="shared" si="48"/>
        <v>0</v>
      </c>
      <c r="X115" s="73">
        <f t="shared" si="48"/>
        <v>0</v>
      </c>
      <c r="Y115" s="73">
        <f t="shared" si="48"/>
        <v>0</v>
      </c>
      <c r="Z115" s="75">
        <f t="shared" si="48"/>
        <v>0</v>
      </c>
      <c r="AA115" s="76">
        <f t="shared" si="48"/>
        <v>0</v>
      </c>
      <c r="AB115" s="73">
        <f t="shared" si="48"/>
        <v>0</v>
      </c>
      <c r="AC115" s="73">
        <f t="shared" si="48"/>
        <v>0</v>
      </c>
      <c r="AD115" s="73">
        <f t="shared" si="48"/>
        <v>0</v>
      </c>
      <c r="AE115" s="73">
        <f t="shared" si="48"/>
        <v>0</v>
      </c>
      <c r="AF115" s="73">
        <f t="shared" si="48"/>
        <v>0</v>
      </c>
      <c r="AG115" s="73">
        <f t="shared" si="48"/>
        <v>0</v>
      </c>
      <c r="AH115" s="479"/>
      <c r="AI115" s="480"/>
      <c r="AJ115" s="524"/>
      <c r="AK115" s="267"/>
    </row>
    <row r="116" spans="2:37" hidden="1" x14ac:dyDescent="0.15">
      <c r="B116" s="587"/>
      <c r="C116" s="492"/>
      <c r="D116" s="476"/>
      <c r="E116" s="543"/>
      <c r="F116" s="72"/>
      <c r="G116" s="73"/>
      <c r="H116" s="73"/>
      <c r="I116" s="73"/>
      <c r="J116" s="73"/>
      <c r="K116" s="73"/>
      <c r="L116" s="74"/>
      <c r="M116" s="72"/>
      <c r="N116" s="73"/>
      <c r="O116" s="73"/>
      <c r="P116" s="73"/>
      <c r="Q116" s="73"/>
      <c r="R116" s="73"/>
      <c r="S116" s="75"/>
      <c r="T116" s="72"/>
      <c r="U116" s="73"/>
      <c r="V116" s="73"/>
      <c r="W116" s="73"/>
      <c r="X116" s="73"/>
      <c r="Y116" s="73"/>
      <c r="Z116" s="75"/>
      <c r="AA116" s="76"/>
      <c r="AB116" s="73"/>
      <c r="AC116" s="73"/>
      <c r="AD116" s="73"/>
      <c r="AE116" s="73"/>
      <c r="AF116" s="73"/>
      <c r="AG116" s="74"/>
      <c r="AH116" s="479"/>
      <c r="AI116" s="480"/>
      <c r="AJ116" s="524"/>
      <c r="AK116" s="267"/>
    </row>
    <row r="117" spans="2:37" hidden="1" x14ac:dyDescent="0.15">
      <c r="B117" s="587"/>
      <c r="C117" s="492"/>
      <c r="D117" s="476"/>
      <c r="E117" s="543"/>
      <c r="F117" s="77">
        <f t="shared" ref="F117:AG117" si="49">IF(F114="",0,IF($B114="",0,IF($B114="介護従事者",VLOOKUP(F114,$D$36:$AE$55,27,FALSE),IF($B114="管理者",0,IF($B114="計画作成（ｹｱﾏﾈ）",0,IF($B114="計画作成(ｹｱﾏﾈ以外)",0,IF($B114="看護師",0,VLOOKUP(F114,$D$36:$AE$55,27,FALSE))))))))</f>
        <v>0</v>
      </c>
      <c r="G117" s="78">
        <f t="shared" si="49"/>
        <v>0</v>
      </c>
      <c r="H117" s="78">
        <f t="shared" si="49"/>
        <v>0</v>
      </c>
      <c r="I117" s="78">
        <f t="shared" si="49"/>
        <v>0</v>
      </c>
      <c r="J117" s="78">
        <f t="shared" si="49"/>
        <v>0</v>
      </c>
      <c r="K117" s="78">
        <f t="shared" si="49"/>
        <v>0</v>
      </c>
      <c r="L117" s="79">
        <f t="shared" si="49"/>
        <v>0</v>
      </c>
      <c r="M117" s="77">
        <f t="shared" si="49"/>
        <v>0</v>
      </c>
      <c r="N117" s="78">
        <f t="shared" si="49"/>
        <v>0</v>
      </c>
      <c r="O117" s="78">
        <f t="shared" si="49"/>
        <v>0</v>
      </c>
      <c r="P117" s="78">
        <f t="shared" si="49"/>
        <v>0</v>
      </c>
      <c r="Q117" s="78">
        <f t="shared" si="49"/>
        <v>0</v>
      </c>
      <c r="R117" s="78">
        <f t="shared" si="49"/>
        <v>0</v>
      </c>
      <c r="S117" s="80">
        <f t="shared" si="49"/>
        <v>0</v>
      </c>
      <c r="T117" s="77">
        <f t="shared" si="49"/>
        <v>0</v>
      </c>
      <c r="U117" s="78">
        <f t="shared" si="49"/>
        <v>0</v>
      </c>
      <c r="V117" s="78">
        <f t="shared" si="49"/>
        <v>0</v>
      </c>
      <c r="W117" s="78">
        <f t="shared" si="49"/>
        <v>0</v>
      </c>
      <c r="X117" s="78">
        <f t="shared" si="49"/>
        <v>0</v>
      </c>
      <c r="Y117" s="78">
        <f t="shared" si="49"/>
        <v>0</v>
      </c>
      <c r="Z117" s="80">
        <f t="shared" si="49"/>
        <v>0</v>
      </c>
      <c r="AA117" s="81">
        <f t="shared" si="49"/>
        <v>0</v>
      </c>
      <c r="AB117" s="78">
        <f t="shared" si="49"/>
        <v>0</v>
      </c>
      <c r="AC117" s="78">
        <f t="shared" si="49"/>
        <v>0</v>
      </c>
      <c r="AD117" s="78">
        <f t="shared" si="49"/>
        <v>0</v>
      </c>
      <c r="AE117" s="78">
        <f t="shared" si="49"/>
        <v>0</v>
      </c>
      <c r="AF117" s="78">
        <f t="shared" si="49"/>
        <v>0</v>
      </c>
      <c r="AG117" s="79">
        <f t="shared" si="49"/>
        <v>0</v>
      </c>
      <c r="AH117" s="479"/>
      <c r="AI117" s="480"/>
      <c r="AJ117" s="524"/>
      <c r="AK117" s="267"/>
    </row>
    <row r="118" spans="2:37" hidden="1" x14ac:dyDescent="0.15">
      <c r="B118" s="589"/>
      <c r="C118" s="492"/>
      <c r="D118" s="476"/>
      <c r="E118" s="543"/>
      <c r="F118" s="72">
        <f t="shared" ref="F118:AG118" si="50">IF(F114="",0,VLOOKUP(F114,$D$36:$AD$55,22,FALSE))</f>
        <v>0</v>
      </c>
      <c r="G118" s="73">
        <f t="shared" si="50"/>
        <v>0</v>
      </c>
      <c r="H118" s="73">
        <f t="shared" si="50"/>
        <v>0</v>
      </c>
      <c r="I118" s="73">
        <f t="shared" si="50"/>
        <v>0</v>
      </c>
      <c r="J118" s="73">
        <f t="shared" si="50"/>
        <v>0</v>
      </c>
      <c r="K118" s="73">
        <f t="shared" si="50"/>
        <v>0</v>
      </c>
      <c r="L118" s="82">
        <f t="shared" si="50"/>
        <v>0</v>
      </c>
      <c r="M118" s="72">
        <f t="shared" si="50"/>
        <v>0</v>
      </c>
      <c r="N118" s="73">
        <f t="shared" si="50"/>
        <v>0</v>
      </c>
      <c r="O118" s="73">
        <f t="shared" si="50"/>
        <v>0</v>
      </c>
      <c r="P118" s="73">
        <f t="shared" si="50"/>
        <v>0</v>
      </c>
      <c r="Q118" s="73">
        <f t="shared" si="50"/>
        <v>0</v>
      </c>
      <c r="R118" s="73">
        <f t="shared" si="50"/>
        <v>0</v>
      </c>
      <c r="S118" s="83">
        <f t="shared" si="50"/>
        <v>0</v>
      </c>
      <c r="T118" s="72">
        <f t="shared" si="50"/>
        <v>0</v>
      </c>
      <c r="U118" s="73">
        <f t="shared" si="50"/>
        <v>0</v>
      </c>
      <c r="V118" s="73">
        <f t="shared" si="50"/>
        <v>0</v>
      </c>
      <c r="W118" s="73">
        <f t="shared" si="50"/>
        <v>0</v>
      </c>
      <c r="X118" s="73">
        <f t="shared" si="50"/>
        <v>0</v>
      </c>
      <c r="Y118" s="73">
        <f t="shared" si="50"/>
        <v>0</v>
      </c>
      <c r="Z118" s="83">
        <f t="shared" si="50"/>
        <v>0</v>
      </c>
      <c r="AA118" s="76">
        <f t="shared" si="50"/>
        <v>0</v>
      </c>
      <c r="AB118" s="73">
        <f t="shared" si="50"/>
        <v>0</v>
      </c>
      <c r="AC118" s="73">
        <f t="shared" si="50"/>
        <v>0</v>
      </c>
      <c r="AD118" s="73">
        <f t="shared" si="50"/>
        <v>0</v>
      </c>
      <c r="AE118" s="73">
        <f t="shared" si="50"/>
        <v>0</v>
      </c>
      <c r="AF118" s="73">
        <f t="shared" si="50"/>
        <v>0</v>
      </c>
      <c r="AG118" s="82">
        <f t="shared" si="50"/>
        <v>0</v>
      </c>
      <c r="AH118" s="479"/>
      <c r="AI118" s="480"/>
      <c r="AJ118" s="525"/>
      <c r="AK118" s="267"/>
    </row>
    <row r="119" spans="2:37" hidden="1" x14ac:dyDescent="0.15">
      <c r="B119" s="490" t="str">
        <f>""&amp;B24</f>
        <v/>
      </c>
      <c r="C119" s="492" t="s">
        <v>41</v>
      </c>
      <c r="D119" s="476" t="s">
        <v>42</v>
      </c>
      <c r="E119" s="543"/>
      <c r="F119" s="93" t="str">
        <f>""&amp;F24</f>
        <v/>
      </c>
      <c r="G119" s="94" t="str">
        <f t="shared" ref="G119:AG119" si="51">""&amp;G24</f>
        <v/>
      </c>
      <c r="H119" s="94" t="str">
        <f t="shared" si="51"/>
        <v/>
      </c>
      <c r="I119" s="94" t="str">
        <f t="shared" si="51"/>
        <v/>
      </c>
      <c r="J119" s="94" t="str">
        <f t="shared" si="51"/>
        <v/>
      </c>
      <c r="K119" s="94" t="str">
        <f t="shared" si="51"/>
        <v/>
      </c>
      <c r="L119" s="95" t="str">
        <f t="shared" si="51"/>
        <v/>
      </c>
      <c r="M119" s="93" t="str">
        <f t="shared" si="51"/>
        <v/>
      </c>
      <c r="N119" s="94" t="str">
        <f t="shared" si="51"/>
        <v/>
      </c>
      <c r="O119" s="94" t="str">
        <f t="shared" si="51"/>
        <v/>
      </c>
      <c r="P119" s="94" t="str">
        <f t="shared" si="51"/>
        <v/>
      </c>
      <c r="Q119" s="94" t="str">
        <f t="shared" si="51"/>
        <v/>
      </c>
      <c r="R119" s="94" t="str">
        <f t="shared" si="51"/>
        <v/>
      </c>
      <c r="S119" s="95" t="str">
        <f t="shared" si="51"/>
        <v/>
      </c>
      <c r="T119" s="93" t="str">
        <f t="shared" si="51"/>
        <v/>
      </c>
      <c r="U119" s="94" t="str">
        <f t="shared" si="51"/>
        <v/>
      </c>
      <c r="V119" s="94" t="str">
        <f t="shared" si="51"/>
        <v/>
      </c>
      <c r="W119" s="94" t="str">
        <f t="shared" si="51"/>
        <v/>
      </c>
      <c r="X119" s="94" t="str">
        <f t="shared" si="51"/>
        <v/>
      </c>
      <c r="Y119" s="94" t="str">
        <f t="shared" si="51"/>
        <v/>
      </c>
      <c r="Z119" s="95" t="str">
        <f t="shared" si="51"/>
        <v/>
      </c>
      <c r="AA119" s="93" t="str">
        <f t="shared" si="51"/>
        <v/>
      </c>
      <c r="AB119" s="94" t="str">
        <f t="shared" si="51"/>
        <v/>
      </c>
      <c r="AC119" s="94" t="str">
        <f t="shared" si="51"/>
        <v/>
      </c>
      <c r="AD119" s="94" t="str">
        <f t="shared" si="51"/>
        <v/>
      </c>
      <c r="AE119" s="94" t="str">
        <f t="shared" si="51"/>
        <v/>
      </c>
      <c r="AF119" s="94" t="str">
        <f t="shared" si="51"/>
        <v/>
      </c>
      <c r="AG119" s="95" t="str">
        <f t="shared" si="51"/>
        <v/>
      </c>
      <c r="AH119" s="479">
        <f>SUM(F123:AG123)</f>
        <v>0</v>
      </c>
      <c r="AI119" s="480">
        <f>ROUNDDOWN(AH119/4,1)</f>
        <v>0</v>
      </c>
      <c r="AJ119" s="523" t="e">
        <f>ROUNDDOWN(AI119/AJ$9,1)</f>
        <v>#DIV/0!</v>
      </c>
      <c r="AK119" s="267"/>
    </row>
    <row r="120" spans="2:37" hidden="1" x14ac:dyDescent="0.15">
      <c r="B120" s="587"/>
      <c r="C120" s="492"/>
      <c r="D120" s="476"/>
      <c r="E120" s="543"/>
      <c r="F120" s="72">
        <f t="shared" ref="F120:AG120" si="52">IF(F119="",0,IF($B119="",0,IF($B119="管理者",0,IF($B119="計画作成（ｹｱﾏﾈ）",0,IF($B119="計画作成(ｹｱﾏﾈ以外)",0,IF($B119="看護師",0,VLOOKUP(F119,$D$36:$AE$55,27,FALSE)))))))</f>
        <v>0</v>
      </c>
      <c r="G120" s="73">
        <f t="shared" si="52"/>
        <v>0</v>
      </c>
      <c r="H120" s="73">
        <f t="shared" si="52"/>
        <v>0</v>
      </c>
      <c r="I120" s="73">
        <f t="shared" si="52"/>
        <v>0</v>
      </c>
      <c r="J120" s="73">
        <f t="shared" si="52"/>
        <v>0</v>
      </c>
      <c r="K120" s="73">
        <f t="shared" si="52"/>
        <v>0</v>
      </c>
      <c r="L120" s="74">
        <f t="shared" si="52"/>
        <v>0</v>
      </c>
      <c r="M120" s="72">
        <f t="shared" si="52"/>
        <v>0</v>
      </c>
      <c r="N120" s="73">
        <f t="shared" si="52"/>
        <v>0</v>
      </c>
      <c r="O120" s="73">
        <f t="shared" si="52"/>
        <v>0</v>
      </c>
      <c r="P120" s="73">
        <f t="shared" si="52"/>
        <v>0</v>
      </c>
      <c r="Q120" s="73">
        <f t="shared" si="52"/>
        <v>0</v>
      </c>
      <c r="R120" s="73">
        <f t="shared" si="52"/>
        <v>0</v>
      </c>
      <c r="S120" s="75">
        <f t="shared" si="52"/>
        <v>0</v>
      </c>
      <c r="T120" s="72">
        <f t="shared" si="52"/>
        <v>0</v>
      </c>
      <c r="U120" s="73">
        <f t="shared" si="52"/>
        <v>0</v>
      </c>
      <c r="V120" s="73">
        <f t="shared" si="52"/>
        <v>0</v>
      </c>
      <c r="W120" s="73">
        <f t="shared" si="52"/>
        <v>0</v>
      </c>
      <c r="X120" s="73">
        <f t="shared" si="52"/>
        <v>0</v>
      </c>
      <c r="Y120" s="73">
        <f t="shared" si="52"/>
        <v>0</v>
      </c>
      <c r="Z120" s="75">
        <f t="shared" si="52"/>
        <v>0</v>
      </c>
      <c r="AA120" s="76">
        <f t="shared" si="52"/>
        <v>0</v>
      </c>
      <c r="AB120" s="73">
        <f t="shared" si="52"/>
        <v>0</v>
      </c>
      <c r="AC120" s="73">
        <f t="shared" si="52"/>
        <v>0</v>
      </c>
      <c r="AD120" s="73">
        <f t="shared" si="52"/>
        <v>0</v>
      </c>
      <c r="AE120" s="73">
        <f t="shared" si="52"/>
        <v>0</v>
      </c>
      <c r="AF120" s="73">
        <f t="shared" si="52"/>
        <v>0</v>
      </c>
      <c r="AG120" s="73">
        <f t="shared" si="52"/>
        <v>0</v>
      </c>
      <c r="AH120" s="479"/>
      <c r="AI120" s="480"/>
      <c r="AJ120" s="524"/>
      <c r="AK120" s="267"/>
    </row>
    <row r="121" spans="2:37" hidden="1" x14ac:dyDescent="0.15">
      <c r="B121" s="587"/>
      <c r="C121" s="492"/>
      <c r="D121" s="476"/>
      <c r="E121" s="543"/>
      <c r="F121" s="72"/>
      <c r="G121" s="73"/>
      <c r="H121" s="73"/>
      <c r="I121" s="73"/>
      <c r="J121" s="73"/>
      <c r="K121" s="73"/>
      <c r="L121" s="74"/>
      <c r="M121" s="72"/>
      <c r="N121" s="73"/>
      <c r="O121" s="73"/>
      <c r="P121" s="73"/>
      <c r="Q121" s="73"/>
      <c r="R121" s="73"/>
      <c r="S121" s="75"/>
      <c r="T121" s="72"/>
      <c r="U121" s="73"/>
      <c r="V121" s="73"/>
      <c r="W121" s="73"/>
      <c r="X121" s="73"/>
      <c r="Y121" s="73"/>
      <c r="Z121" s="75"/>
      <c r="AA121" s="76"/>
      <c r="AB121" s="73"/>
      <c r="AC121" s="73"/>
      <c r="AD121" s="73"/>
      <c r="AE121" s="73"/>
      <c r="AF121" s="73"/>
      <c r="AG121" s="74"/>
      <c r="AH121" s="479"/>
      <c r="AI121" s="480"/>
      <c r="AJ121" s="524"/>
      <c r="AK121" s="267"/>
    </row>
    <row r="122" spans="2:37" hidden="1" x14ac:dyDescent="0.15">
      <c r="B122" s="587"/>
      <c r="C122" s="492"/>
      <c r="D122" s="476"/>
      <c r="E122" s="543"/>
      <c r="F122" s="77">
        <f t="shared" ref="F122:AG122" si="53">IF(F119="",0,IF($B119="",0,IF($B119="介護従事者",VLOOKUP(F119,$D$36:$AE$55,27,FALSE),IF($B119="管理者",0,IF($B119="計画作成（ｹｱﾏﾈ）",0,IF($B119="計画作成(ｹｱﾏﾈ以外)",0,IF($B119="看護師",0,VLOOKUP(F119,$D$36:$AE$55,27,FALSE))))))))</f>
        <v>0</v>
      </c>
      <c r="G122" s="78">
        <f t="shared" si="53"/>
        <v>0</v>
      </c>
      <c r="H122" s="78">
        <f t="shared" si="53"/>
        <v>0</v>
      </c>
      <c r="I122" s="78">
        <f t="shared" si="53"/>
        <v>0</v>
      </c>
      <c r="J122" s="78">
        <f t="shared" si="53"/>
        <v>0</v>
      </c>
      <c r="K122" s="78">
        <f t="shared" si="53"/>
        <v>0</v>
      </c>
      <c r="L122" s="79">
        <f t="shared" si="53"/>
        <v>0</v>
      </c>
      <c r="M122" s="77">
        <f t="shared" si="53"/>
        <v>0</v>
      </c>
      <c r="N122" s="78">
        <f t="shared" si="53"/>
        <v>0</v>
      </c>
      <c r="O122" s="78">
        <f t="shared" si="53"/>
        <v>0</v>
      </c>
      <c r="P122" s="78">
        <f t="shared" si="53"/>
        <v>0</v>
      </c>
      <c r="Q122" s="78">
        <f t="shared" si="53"/>
        <v>0</v>
      </c>
      <c r="R122" s="78">
        <f t="shared" si="53"/>
        <v>0</v>
      </c>
      <c r="S122" s="80">
        <f t="shared" si="53"/>
        <v>0</v>
      </c>
      <c r="T122" s="77">
        <f t="shared" si="53"/>
        <v>0</v>
      </c>
      <c r="U122" s="78">
        <f t="shared" si="53"/>
        <v>0</v>
      </c>
      <c r="V122" s="78">
        <f t="shared" si="53"/>
        <v>0</v>
      </c>
      <c r="W122" s="78">
        <f t="shared" si="53"/>
        <v>0</v>
      </c>
      <c r="X122" s="78">
        <f t="shared" si="53"/>
        <v>0</v>
      </c>
      <c r="Y122" s="78">
        <f t="shared" si="53"/>
        <v>0</v>
      </c>
      <c r="Z122" s="80">
        <f t="shared" si="53"/>
        <v>0</v>
      </c>
      <c r="AA122" s="81">
        <f t="shared" si="53"/>
        <v>0</v>
      </c>
      <c r="AB122" s="78">
        <f t="shared" si="53"/>
        <v>0</v>
      </c>
      <c r="AC122" s="78">
        <f t="shared" si="53"/>
        <v>0</v>
      </c>
      <c r="AD122" s="78">
        <f t="shared" si="53"/>
        <v>0</v>
      </c>
      <c r="AE122" s="78">
        <f t="shared" si="53"/>
        <v>0</v>
      </c>
      <c r="AF122" s="78">
        <f t="shared" si="53"/>
        <v>0</v>
      </c>
      <c r="AG122" s="79">
        <f t="shared" si="53"/>
        <v>0</v>
      </c>
      <c r="AH122" s="479"/>
      <c r="AI122" s="480"/>
      <c r="AJ122" s="524"/>
      <c r="AK122" s="267"/>
    </row>
    <row r="123" spans="2:37" hidden="1" x14ac:dyDescent="0.15">
      <c r="B123" s="589"/>
      <c r="C123" s="492"/>
      <c r="D123" s="476"/>
      <c r="E123" s="543"/>
      <c r="F123" s="72">
        <f t="shared" ref="F123:AG123" si="54">IF(F119="",0,VLOOKUP(F119,$D$36:$AD$55,22,FALSE))</f>
        <v>0</v>
      </c>
      <c r="G123" s="73">
        <f t="shared" si="54"/>
        <v>0</v>
      </c>
      <c r="H123" s="73">
        <f t="shared" si="54"/>
        <v>0</v>
      </c>
      <c r="I123" s="73">
        <f t="shared" si="54"/>
        <v>0</v>
      </c>
      <c r="J123" s="73">
        <f t="shared" si="54"/>
        <v>0</v>
      </c>
      <c r="K123" s="73">
        <f t="shared" si="54"/>
        <v>0</v>
      </c>
      <c r="L123" s="82">
        <f t="shared" si="54"/>
        <v>0</v>
      </c>
      <c r="M123" s="72">
        <f t="shared" si="54"/>
        <v>0</v>
      </c>
      <c r="N123" s="73">
        <f t="shared" si="54"/>
        <v>0</v>
      </c>
      <c r="O123" s="73">
        <f t="shared" si="54"/>
        <v>0</v>
      </c>
      <c r="P123" s="73">
        <f t="shared" si="54"/>
        <v>0</v>
      </c>
      <c r="Q123" s="73">
        <f t="shared" si="54"/>
        <v>0</v>
      </c>
      <c r="R123" s="73">
        <f t="shared" si="54"/>
        <v>0</v>
      </c>
      <c r="S123" s="83">
        <f t="shared" si="54"/>
        <v>0</v>
      </c>
      <c r="T123" s="72">
        <f t="shared" si="54"/>
        <v>0</v>
      </c>
      <c r="U123" s="73">
        <f t="shared" si="54"/>
        <v>0</v>
      </c>
      <c r="V123" s="73">
        <f t="shared" si="54"/>
        <v>0</v>
      </c>
      <c r="W123" s="73">
        <f t="shared" si="54"/>
        <v>0</v>
      </c>
      <c r="X123" s="73">
        <f t="shared" si="54"/>
        <v>0</v>
      </c>
      <c r="Y123" s="73">
        <f t="shared" si="54"/>
        <v>0</v>
      </c>
      <c r="Z123" s="83">
        <f t="shared" si="54"/>
        <v>0</v>
      </c>
      <c r="AA123" s="76">
        <f t="shared" si="54"/>
        <v>0</v>
      </c>
      <c r="AB123" s="73">
        <f t="shared" si="54"/>
        <v>0</v>
      </c>
      <c r="AC123" s="73">
        <f t="shared" si="54"/>
        <v>0</v>
      </c>
      <c r="AD123" s="73">
        <f t="shared" si="54"/>
        <v>0</v>
      </c>
      <c r="AE123" s="73">
        <f t="shared" si="54"/>
        <v>0</v>
      </c>
      <c r="AF123" s="73">
        <f t="shared" si="54"/>
        <v>0</v>
      </c>
      <c r="AG123" s="82">
        <f t="shared" si="54"/>
        <v>0</v>
      </c>
      <c r="AH123" s="479"/>
      <c r="AI123" s="480"/>
      <c r="AJ123" s="525"/>
      <c r="AK123" s="267"/>
    </row>
    <row r="124" spans="2:37" hidden="1" x14ac:dyDescent="0.15">
      <c r="B124" s="490" t="str">
        <f>""&amp;B25</f>
        <v/>
      </c>
      <c r="C124" s="492"/>
      <c r="D124" s="476"/>
      <c r="E124" s="477"/>
      <c r="F124" s="90" t="str">
        <f>""&amp;F25</f>
        <v/>
      </c>
      <c r="G124" s="91" t="str">
        <f t="shared" ref="G124:AG124" si="55">""&amp;G25</f>
        <v/>
      </c>
      <c r="H124" s="91" t="str">
        <f t="shared" si="55"/>
        <v/>
      </c>
      <c r="I124" s="91" t="str">
        <f t="shared" si="55"/>
        <v/>
      </c>
      <c r="J124" s="91" t="str">
        <f t="shared" si="55"/>
        <v/>
      </c>
      <c r="K124" s="91" t="str">
        <f t="shared" si="55"/>
        <v/>
      </c>
      <c r="L124" s="92" t="str">
        <f t="shared" si="55"/>
        <v/>
      </c>
      <c r="M124" s="90" t="str">
        <f t="shared" si="55"/>
        <v/>
      </c>
      <c r="N124" s="91" t="str">
        <f t="shared" si="55"/>
        <v/>
      </c>
      <c r="O124" s="91" t="str">
        <f t="shared" si="55"/>
        <v/>
      </c>
      <c r="P124" s="91" t="str">
        <f t="shared" si="55"/>
        <v/>
      </c>
      <c r="Q124" s="91" t="str">
        <f t="shared" si="55"/>
        <v/>
      </c>
      <c r="R124" s="91" t="str">
        <f t="shared" si="55"/>
        <v/>
      </c>
      <c r="S124" s="92" t="str">
        <f t="shared" si="55"/>
        <v/>
      </c>
      <c r="T124" s="90" t="str">
        <f t="shared" si="55"/>
        <v/>
      </c>
      <c r="U124" s="91" t="str">
        <f t="shared" si="55"/>
        <v/>
      </c>
      <c r="V124" s="91" t="str">
        <f t="shared" si="55"/>
        <v/>
      </c>
      <c r="W124" s="91" t="str">
        <f t="shared" si="55"/>
        <v/>
      </c>
      <c r="X124" s="91" t="str">
        <f t="shared" si="55"/>
        <v/>
      </c>
      <c r="Y124" s="91" t="str">
        <f t="shared" si="55"/>
        <v/>
      </c>
      <c r="Z124" s="92" t="str">
        <f t="shared" si="55"/>
        <v/>
      </c>
      <c r="AA124" s="90" t="str">
        <f t="shared" si="55"/>
        <v/>
      </c>
      <c r="AB124" s="91" t="str">
        <f t="shared" si="55"/>
        <v/>
      </c>
      <c r="AC124" s="91" t="str">
        <f t="shared" si="55"/>
        <v/>
      </c>
      <c r="AD124" s="91" t="str">
        <f t="shared" si="55"/>
        <v/>
      </c>
      <c r="AE124" s="91" t="str">
        <f t="shared" si="55"/>
        <v/>
      </c>
      <c r="AF124" s="91" t="str">
        <f t="shared" si="55"/>
        <v/>
      </c>
      <c r="AG124" s="92" t="str">
        <f t="shared" si="55"/>
        <v/>
      </c>
      <c r="AH124" s="479">
        <f>SUM(F128:AG128)</f>
        <v>0</v>
      </c>
      <c r="AI124" s="480">
        <f>ROUNDDOWN(AH124/4,1)</f>
        <v>0</v>
      </c>
      <c r="AJ124" s="523" t="e">
        <f>ROUNDDOWN(AI124/AJ$9,1)</f>
        <v>#DIV/0!</v>
      </c>
      <c r="AK124" s="267"/>
    </row>
    <row r="125" spans="2:37" hidden="1" x14ac:dyDescent="0.15">
      <c r="B125" s="587"/>
      <c r="C125" s="492"/>
      <c r="D125" s="476"/>
      <c r="E125" s="537"/>
      <c r="F125" s="72">
        <f t="shared" ref="F125:AG125" si="56">IF(F124="",0,IF($B124="",0,IF($B124="管理者",0,IF($B124="計画作成（ｹｱﾏﾈ）",0,IF($B124="計画作成(ｹｱﾏﾈ以外)",0,IF($B124="看護師",0,VLOOKUP(F124,$D$36:$AE$55,27,FALSE)))))))</f>
        <v>0</v>
      </c>
      <c r="G125" s="73">
        <f t="shared" si="56"/>
        <v>0</v>
      </c>
      <c r="H125" s="73">
        <f t="shared" si="56"/>
        <v>0</v>
      </c>
      <c r="I125" s="73">
        <f t="shared" si="56"/>
        <v>0</v>
      </c>
      <c r="J125" s="73">
        <f t="shared" si="56"/>
        <v>0</v>
      </c>
      <c r="K125" s="73">
        <f t="shared" si="56"/>
        <v>0</v>
      </c>
      <c r="L125" s="74">
        <f t="shared" si="56"/>
        <v>0</v>
      </c>
      <c r="M125" s="72">
        <f t="shared" si="56"/>
        <v>0</v>
      </c>
      <c r="N125" s="73">
        <f t="shared" si="56"/>
        <v>0</v>
      </c>
      <c r="O125" s="73">
        <f t="shared" si="56"/>
        <v>0</v>
      </c>
      <c r="P125" s="73">
        <f t="shared" si="56"/>
        <v>0</v>
      </c>
      <c r="Q125" s="73">
        <f t="shared" si="56"/>
        <v>0</v>
      </c>
      <c r="R125" s="73">
        <f t="shared" si="56"/>
        <v>0</v>
      </c>
      <c r="S125" s="75">
        <f t="shared" si="56"/>
        <v>0</v>
      </c>
      <c r="T125" s="72">
        <f t="shared" si="56"/>
        <v>0</v>
      </c>
      <c r="U125" s="73">
        <f t="shared" si="56"/>
        <v>0</v>
      </c>
      <c r="V125" s="73">
        <f t="shared" si="56"/>
        <v>0</v>
      </c>
      <c r="W125" s="73">
        <f t="shared" si="56"/>
        <v>0</v>
      </c>
      <c r="X125" s="73">
        <f t="shared" si="56"/>
        <v>0</v>
      </c>
      <c r="Y125" s="73">
        <f t="shared" si="56"/>
        <v>0</v>
      </c>
      <c r="Z125" s="75">
        <f t="shared" si="56"/>
        <v>0</v>
      </c>
      <c r="AA125" s="76">
        <f t="shared" si="56"/>
        <v>0</v>
      </c>
      <c r="AB125" s="73">
        <f t="shared" si="56"/>
        <v>0</v>
      </c>
      <c r="AC125" s="73">
        <f t="shared" si="56"/>
        <v>0</v>
      </c>
      <c r="AD125" s="73">
        <f t="shared" si="56"/>
        <v>0</v>
      </c>
      <c r="AE125" s="73">
        <f t="shared" si="56"/>
        <v>0</v>
      </c>
      <c r="AF125" s="73">
        <f t="shared" si="56"/>
        <v>0</v>
      </c>
      <c r="AG125" s="73">
        <f t="shared" si="56"/>
        <v>0</v>
      </c>
      <c r="AH125" s="479"/>
      <c r="AI125" s="480"/>
      <c r="AJ125" s="524"/>
      <c r="AK125" s="267"/>
    </row>
    <row r="126" spans="2:37" hidden="1" x14ac:dyDescent="0.15">
      <c r="B126" s="587"/>
      <c r="C126" s="492"/>
      <c r="D126" s="476"/>
      <c r="E126" s="537"/>
      <c r="F126" s="72"/>
      <c r="G126" s="73"/>
      <c r="H126" s="73"/>
      <c r="I126" s="73"/>
      <c r="J126" s="73"/>
      <c r="K126" s="73"/>
      <c r="L126" s="74"/>
      <c r="M126" s="72"/>
      <c r="N126" s="73"/>
      <c r="O126" s="73"/>
      <c r="P126" s="73"/>
      <c r="Q126" s="73"/>
      <c r="R126" s="73"/>
      <c r="S126" s="75"/>
      <c r="T126" s="72"/>
      <c r="U126" s="73"/>
      <c r="V126" s="73"/>
      <c r="W126" s="73"/>
      <c r="X126" s="73"/>
      <c r="Y126" s="73"/>
      <c r="Z126" s="75"/>
      <c r="AA126" s="76"/>
      <c r="AB126" s="73"/>
      <c r="AC126" s="73"/>
      <c r="AD126" s="73"/>
      <c r="AE126" s="73"/>
      <c r="AF126" s="73"/>
      <c r="AG126" s="74"/>
      <c r="AH126" s="479"/>
      <c r="AI126" s="480"/>
      <c r="AJ126" s="524"/>
      <c r="AK126" s="267"/>
    </row>
    <row r="127" spans="2:37" hidden="1" x14ac:dyDescent="0.15">
      <c r="B127" s="587"/>
      <c r="C127" s="492"/>
      <c r="D127" s="476"/>
      <c r="E127" s="537"/>
      <c r="F127" s="77">
        <f t="shared" ref="F127:AG127" si="57">IF(F124="",0,IF($B124="",0,IF($B124="介護従事者",VLOOKUP(F124,$D$36:$AE$55,27,FALSE),IF($B124="管理者",0,IF($B124="計画作成（ｹｱﾏﾈ）",0,IF($B124="計画作成(ｹｱﾏﾈ以外)",0,IF($B124="看護師",0,VLOOKUP(F124,$D$36:$AE$55,27,FALSE))))))))</f>
        <v>0</v>
      </c>
      <c r="G127" s="78">
        <f t="shared" si="57"/>
        <v>0</v>
      </c>
      <c r="H127" s="78">
        <f t="shared" si="57"/>
        <v>0</v>
      </c>
      <c r="I127" s="78">
        <f t="shared" si="57"/>
        <v>0</v>
      </c>
      <c r="J127" s="78">
        <f t="shared" si="57"/>
        <v>0</v>
      </c>
      <c r="K127" s="78">
        <f t="shared" si="57"/>
        <v>0</v>
      </c>
      <c r="L127" s="79">
        <f t="shared" si="57"/>
        <v>0</v>
      </c>
      <c r="M127" s="77">
        <f t="shared" si="57"/>
        <v>0</v>
      </c>
      <c r="N127" s="78">
        <f t="shared" si="57"/>
        <v>0</v>
      </c>
      <c r="O127" s="78">
        <f t="shared" si="57"/>
        <v>0</v>
      </c>
      <c r="P127" s="78">
        <f t="shared" si="57"/>
        <v>0</v>
      </c>
      <c r="Q127" s="78">
        <f t="shared" si="57"/>
        <v>0</v>
      </c>
      <c r="R127" s="78">
        <f t="shared" si="57"/>
        <v>0</v>
      </c>
      <c r="S127" s="80">
        <f t="shared" si="57"/>
        <v>0</v>
      </c>
      <c r="T127" s="77">
        <f t="shared" si="57"/>
        <v>0</v>
      </c>
      <c r="U127" s="78">
        <f t="shared" si="57"/>
        <v>0</v>
      </c>
      <c r="V127" s="78">
        <f t="shared" si="57"/>
        <v>0</v>
      </c>
      <c r="W127" s="78">
        <f t="shared" si="57"/>
        <v>0</v>
      </c>
      <c r="X127" s="78">
        <f t="shared" si="57"/>
        <v>0</v>
      </c>
      <c r="Y127" s="78">
        <f t="shared" si="57"/>
        <v>0</v>
      </c>
      <c r="Z127" s="80">
        <f t="shared" si="57"/>
        <v>0</v>
      </c>
      <c r="AA127" s="81">
        <f t="shared" si="57"/>
        <v>0</v>
      </c>
      <c r="AB127" s="78">
        <f t="shared" si="57"/>
        <v>0</v>
      </c>
      <c r="AC127" s="78">
        <f t="shared" si="57"/>
        <v>0</v>
      </c>
      <c r="AD127" s="78">
        <f t="shared" si="57"/>
        <v>0</v>
      </c>
      <c r="AE127" s="78">
        <f t="shared" si="57"/>
        <v>0</v>
      </c>
      <c r="AF127" s="78">
        <f t="shared" si="57"/>
        <v>0</v>
      </c>
      <c r="AG127" s="79">
        <f t="shared" si="57"/>
        <v>0</v>
      </c>
      <c r="AH127" s="479"/>
      <c r="AI127" s="480"/>
      <c r="AJ127" s="524"/>
      <c r="AK127" s="267"/>
    </row>
    <row r="128" spans="2:37" hidden="1" x14ac:dyDescent="0.15">
      <c r="B128" s="589"/>
      <c r="C128" s="492"/>
      <c r="D128" s="476"/>
      <c r="E128" s="478"/>
      <c r="F128" s="72">
        <f t="shared" ref="F128:AG128" si="58">IF(F124="",0,VLOOKUP(F124,$D$36:$AD$55,22,FALSE))</f>
        <v>0</v>
      </c>
      <c r="G128" s="73">
        <f t="shared" si="58"/>
        <v>0</v>
      </c>
      <c r="H128" s="73">
        <f t="shared" si="58"/>
        <v>0</v>
      </c>
      <c r="I128" s="73">
        <f t="shared" si="58"/>
        <v>0</v>
      </c>
      <c r="J128" s="73">
        <f t="shared" si="58"/>
        <v>0</v>
      </c>
      <c r="K128" s="73">
        <f t="shared" si="58"/>
        <v>0</v>
      </c>
      <c r="L128" s="82">
        <f t="shared" si="58"/>
        <v>0</v>
      </c>
      <c r="M128" s="72">
        <f t="shared" si="58"/>
        <v>0</v>
      </c>
      <c r="N128" s="73">
        <f t="shared" si="58"/>
        <v>0</v>
      </c>
      <c r="O128" s="73">
        <f t="shared" si="58"/>
        <v>0</v>
      </c>
      <c r="P128" s="73">
        <f t="shared" si="58"/>
        <v>0</v>
      </c>
      <c r="Q128" s="73">
        <f t="shared" si="58"/>
        <v>0</v>
      </c>
      <c r="R128" s="73">
        <f t="shared" si="58"/>
        <v>0</v>
      </c>
      <c r="S128" s="83">
        <f t="shared" si="58"/>
        <v>0</v>
      </c>
      <c r="T128" s="72">
        <f t="shared" si="58"/>
        <v>0</v>
      </c>
      <c r="U128" s="73">
        <f t="shared" si="58"/>
        <v>0</v>
      </c>
      <c r="V128" s="73">
        <f t="shared" si="58"/>
        <v>0</v>
      </c>
      <c r="W128" s="73">
        <f t="shared" si="58"/>
        <v>0</v>
      </c>
      <c r="X128" s="73">
        <f t="shared" si="58"/>
        <v>0</v>
      </c>
      <c r="Y128" s="73">
        <f t="shared" si="58"/>
        <v>0</v>
      </c>
      <c r="Z128" s="83">
        <f t="shared" si="58"/>
        <v>0</v>
      </c>
      <c r="AA128" s="76">
        <f t="shared" si="58"/>
        <v>0</v>
      </c>
      <c r="AB128" s="73">
        <f t="shared" si="58"/>
        <v>0</v>
      </c>
      <c r="AC128" s="73">
        <f t="shared" si="58"/>
        <v>0</v>
      </c>
      <c r="AD128" s="73">
        <f t="shared" si="58"/>
        <v>0</v>
      </c>
      <c r="AE128" s="73">
        <f t="shared" si="58"/>
        <v>0</v>
      </c>
      <c r="AF128" s="73">
        <f t="shared" si="58"/>
        <v>0</v>
      </c>
      <c r="AG128" s="82">
        <f t="shared" si="58"/>
        <v>0</v>
      </c>
      <c r="AH128" s="479"/>
      <c r="AI128" s="480"/>
      <c r="AJ128" s="525"/>
      <c r="AK128" s="267"/>
    </row>
    <row r="129" spans="2:37" hidden="1" x14ac:dyDescent="0.15">
      <c r="B129" s="490" t="str">
        <f>""&amp;B26</f>
        <v/>
      </c>
      <c r="C129" s="492"/>
      <c r="D129" s="476"/>
      <c r="E129" s="477"/>
      <c r="F129" s="90" t="str">
        <f>""&amp;F26</f>
        <v/>
      </c>
      <c r="G129" s="91" t="str">
        <f t="shared" ref="G129:AG129" si="59">""&amp;G26</f>
        <v/>
      </c>
      <c r="H129" s="91" t="str">
        <f t="shared" si="59"/>
        <v/>
      </c>
      <c r="I129" s="91" t="str">
        <f t="shared" si="59"/>
        <v/>
      </c>
      <c r="J129" s="91" t="str">
        <f t="shared" si="59"/>
        <v/>
      </c>
      <c r="K129" s="91" t="str">
        <f t="shared" si="59"/>
        <v/>
      </c>
      <c r="L129" s="92" t="str">
        <f t="shared" si="59"/>
        <v/>
      </c>
      <c r="M129" s="90" t="str">
        <f t="shared" si="59"/>
        <v/>
      </c>
      <c r="N129" s="91" t="str">
        <f t="shared" si="59"/>
        <v/>
      </c>
      <c r="O129" s="91" t="str">
        <f t="shared" si="59"/>
        <v/>
      </c>
      <c r="P129" s="91" t="str">
        <f t="shared" si="59"/>
        <v/>
      </c>
      <c r="Q129" s="91" t="str">
        <f t="shared" si="59"/>
        <v/>
      </c>
      <c r="R129" s="91" t="str">
        <f t="shared" si="59"/>
        <v/>
      </c>
      <c r="S129" s="92" t="str">
        <f t="shared" si="59"/>
        <v/>
      </c>
      <c r="T129" s="90" t="str">
        <f t="shared" si="59"/>
        <v/>
      </c>
      <c r="U129" s="91" t="str">
        <f t="shared" si="59"/>
        <v/>
      </c>
      <c r="V129" s="91" t="str">
        <f t="shared" si="59"/>
        <v/>
      </c>
      <c r="W129" s="91" t="str">
        <f t="shared" si="59"/>
        <v/>
      </c>
      <c r="X129" s="91" t="str">
        <f t="shared" si="59"/>
        <v/>
      </c>
      <c r="Y129" s="91" t="str">
        <f t="shared" si="59"/>
        <v/>
      </c>
      <c r="Z129" s="92" t="str">
        <f t="shared" si="59"/>
        <v/>
      </c>
      <c r="AA129" s="90" t="str">
        <f t="shared" si="59"/>
        <v/>
      </c>
      <c r="AB129" s="91" t="str">
        <f t="shared" si="59"/>
        <v/>
      </c>
      <c r="AC129" s="91" t="str">
        <f t="shared" si="59"/>
        <v/>
      </c>
      <c r="AD129" s="91" t="str">
        <f t="shared" si="59"/>
        <v/>
      </c>
      <c r="AE129" s="91" t="str">
        <f t="shared" si="59"/>
        <v/>
      </c>
      <c r="AF129" s="91" t="str">
        <f t="shared" si="59"/>
        <v/>
      </c>
      <c r="AG129" s="92" t="str">
        <f t="shared" si="59"/>
        <v/>
      </c>
      <c r="AH129" s="479">
        <f>SUM(F133:AG133)</f>
        <v>0</v>
      </c>
      <c r="AI129" s="480">
        <f>ROUNDDOWN(AH129/4,1)</f>
        <v>0</v>
      </c>
      <c r="AJ129" s="523" t="e">
        <f>ROUNDDOWN(AI129/AJ$9,1)</f>
        <v>#DIV/0!</v>
      </c>
      <c r="AK129" s="267"/>
    </row>
    <row r="130" spans="2:37" hidden="1" x14ac:dyDescent="0.15">
      <c r="B130" s="587"/>
      <c r="C130" s="492"/>
      <c r="D130" s="476"/>
      <c r="E130" s="537"/>
      <c r="F130" s="72">
        <f t="shared" ref="F130:AG130" si="60">IF(F129="",0,IF($B129="",0,IF($B129="管理者",0,IF($B129="計画作成（ｹｱﾏﾈ）",0,IF($B129="計画作成(ｹｱﾏﾈ以外)",0,IF($B129="看護師",0,VLOOKUP(F129,$D$36:$AE$55,27,FALSE)))))))</f>
        <v>0</v>
      </c>
      <c r="G130" s="73">
        <f t="shared" si="60"/>
        <v>0</v>
      </c>
      <c r="H130" s="73">
        <f t="shared" si="60"/>
        <v>0</v>
      </c>
      <c r="I130" s="73">
        <f t="shared" si="60"/>
        <v>0</v>
      </c>
      <c r="J130" s="73">
        <f t="shared" si="60"/>
        <v>0</v>
      </c>
      <c r="K130" s="73">
        <f t="shared" si="60"/>
        <v>0</v>
      </c>
      <c r="L130" s="74">
        <f t="shared" si="60"/>
        <v>0</v>
      </c>
      <c r="M130" s="72">
        <f t="shared" si="60"/>
        <v>0</v>
      </c>
      <c r="N130" s="73">
        <f t="shared" si="60"/>
        <v>0</v>
      </c>
      <c r="O130" s="73">
        <f t="shared" si="60"/>
        <v>0</v>
      </c>
      <c r="P130" s="73">
        <f t="shared" si="60"/>
        <v>0</v>
      </c>
      <c r="Q130" s="73">
        <f t="shared" si="60"/>
        <v>0</v>
      </c>
      <c r="R130" s="73">
        <f t="shared" si="60"/>
        <v>0</v>
      </c>
      <c r="S130" s="75">
        <f t="shared" si="60"/>
        <v>0</v>
      </c>
      <c r="T130" s="72">
        <f t="shared" si="60"/>
        <v>0</v>
      </c>
      <c r="U130" s="73">
        <f t="shared" si="60"/>
        <v>0</v>
      </c>
      <c r="V130" s="73">
        <f t="shared" si="60"/>
        <v>0</v>
      </c>
      <c r="W130" s="73">
        <f t="shared" si="60"/>
        <v>0</v>
      </c>
      <c r="X130" s="73">
        <f t="shared" si="60"/>
        <v>0</v>
      </c>
      <c r="Y130" s="73">
        <f t="shared" si="60"/>
        <v>0</v>
      </c>
      <c r="Z130" s="75">
        <f t="shared" si="60"/>
        <v>0</v>
      </c>
      <c r="AA130" s="76">
        <f t="shared" si="60"/>
        <v>0</v>
      </c>
      <c r="AB130" s="73">
        <f t="shared" si="60"/>
        <v>0</v>
      </c>
      <c r="AC130" s="73">
        <f t="shared" si="60"/>
        <v>0</v>
      </c>
      <c r="AD130" s="73">
        <f t="shared" si="60"/>
        <v>0</v>
      </c>
      <c r="AE130" s="73">
        <f t="shared" si="60"/>
        <v>0</v>
      </c>
      <c r="AF130" s="73">
        <f t="shared" si="60"/>
        <v>0</v>
      </c>
      <c r="AG130" s="73">
        <f t="shared" si="60"/>
        <v>0</v>
      </c>
      <c r="AH130" s="479"/>
      <c r="AI130" s="480"/>
      <c r="AJ130" s="524"/>
      <c r="AK130" s="267"/>
    </row>
    <row r="131" spans="2:37" hidden="1" x14ac:dyDescent="0.15">
      <c r="B131" s="587"/>
      <c r="C131" s="492"/>
      <c r="D131" s="476"/>
      <c r="E131" s="537"/>
      <c r="F131" s="72"/>
      <c r="G131" s="73"/>
      <c r="H131" s="73"/>
      <c r="I131" s="73"/>
      <c r="J131" s="73"/>
      <c r="K131" s="73"/>
      <c r="L131" s="74"/>
      <c r="M131" s="72"/>
      <c r="N131" s="73"/>
      <c r="O131" s="73"/>
      <c r="P131" s="73"/>
      <c r="Q131" s="73"/>
      <c r="R131" s="73"/>
      <c r="S131" s="75"/>
      <c r="T131" s="72"/>
      <c r="U131" s="73"/>
      <c r="V131" s="73"/>
      <c r="W131" s="73"/>
      <c r="X131" s="73"/>
      <c r="Y131" s="73"/>
      <c r="Z131" s="75"/>
      <c r="AA131" s="76"/>
      <c r="AB131" s="73"/>
      <c r="AC131" s="73"/>
      <c r="AD131" s="73"/>
      <c r="AE131" s="73"/>
      <c r="AF131" s="73"/>
      <c r="AG131" s="74"/>
      <c r="AH131" s="479"/>
      <c r="AI131" s="480"/>
      <c r="AJ131" s="524"/>
      <c r="AK131" s="267"/>
    </row>
    <row r="132" spans="2:37" hidden="1" x14ac:dyDescent="0.15">
      <c r="B132" s="587"/>
      <c r="C132" s="492"/>
      <c r="D132" s="476"/>
      <c r="E132" s="537"/>
      <c r="F132" s="77">
        <f t="shared" ref="F132:AG132" si="61">IF(F129="",0,IF($B129="",0,IF($B129="介護従事者",VLOOKUP(F129,$D$36:$AE$55,27,FALSE),IF($B129="管理者",0,IF($B129="計画作成（ｹｱﾏﾈ）",0,IF($B129="計画作成(ｹｱﾏﾈ以外)",0,IF($B129="看護師",0,VLOOKUP(F129,$D$36:$AE$55,27,FALSE))))))))</f>
        <v>0</v>
      </c>
      <c r="G132" s="78">
        <f t="shared" si="61"/>
        <v>0</v>
      </c>
      <c r="H132" s="78">
        <f t="shared" si="61"/>
        <v>0</v>
      </c>
      <c r="I132" s="78">
        <f t="shared" si="61"/>
        <v>0</v>
      </c>
      <c r="J132" s="78">
        <f t="shared" si="61"/>
        <v>0</v>
      </c>
      <c r="K132" s="78">
        <f t="shared" si="61"/>
        <v>0</v>
      </c>
      <c r="L132" s="79">
        <f t="shared" si="61"/>
        <v>0</v>
      </c>
      <c r="M132" s="77">
        <f t="shared" si="61"/>
        <v>0</v>
      </c>
      <c r="N132" s="78">
        <f t="shared" si="61"/>
        <v>0</v>
      </c>
      <c r="O132" s="78">
        <f t="shared" si="61"/>
        <v>0</v>
      </c>
      <c r="P132" s="78">
        <f t="shared" si="61"/>
        <v>0</v>
      </c>
      <c r="Q132" s="78">
        <f t="shared" si="61"/>
        <v>0</v>
      </c>
      <c r="R132" s="78">
        <f t="shared" si="61"/>
        <v>0</v>
      </c>
      <c r="S132" s="80">
        <f t="shared" si="61"/>
        <v>0</v>
      </c>
      <c r="T132" s="77">
        <f t="shared" si="61"/>
        <v>0</v>
      </c>
      <c r="U132" s="78">
        <f t="shared" si="61"/>
        <v>0</v>
      </c>
      <c r="V132" s="78">
        <f t="shared" si="61"/>
        <v>0</v>
      </c>
      <c r="W132" s="78">
        <f t="shared" si="61"/>
        <v>0</v>
      </c>
      <c r="X132" s="78">
        <f t="shared" si="61"/>
        <v>0</v>
      </c>
      <c r="Y132" s="78">
        <f t="shared" si="61"/>
        <v>0</v>
      </c>
      <c r="Z132" s="80">
        <f t="shared" si="61"/>
        <v>0</v>
      </c>
      <c r="AA132" s="81">
        <f t="shared" si="61"/>
        <v>0</v>
      </c>
      <c r="AB132" s="78">
        <f t="shared" si="61"/>
        <v>0</v>
      </c>
      <c r="AC132" s="78">
        <f t="shared" si="61"/>
        <v>0</v>
      </c>
      <c r="AD132" s="78">
        <f t="shared" si="61"/>
        <v>0</v>
      </c>
      <c r="AE132" s="78">
        <f t="shared" si="61"/>
        <v>0</v>
      </c>
      <c r="AF132" s="78">
        <f t="shared" si="61"/>
        <v>0</v>
      </c>
      <c r="AG132" s="79">
        <f t="shared" si="61"/>
        <v>0</v>
      </c>
      <c r="AH132" s="479"/>
      <c r="AI132" s="480"/>
      <c r="AJ132" s="524"/>
      <c r="AK132" s="267"/>
    </row>
    <row r="133" spans="2:37" hidden="1" x14ac:dyDescent="0.15">
      <c r="B133" s="589"/>
      <c r="C133" s="492"/>
      <c r="D133" s="476"/>
      <c r="E133" s="478"/>
      <c r="F133" s="72">
        <f t="shared" ref="F133:AG133" si="62">IF(F129="",0,VLOOKUP(F129,$D$36:$AD$55,22,FALSE))</f>
        <v>0</v>
      </c>
      <c r="G133" s="73">
        <f t="shared" si="62"/>
        <v>0</v>
      </c>
      <c r="H133" s="73">
        <f t="shared" si="62"/>
        <v>0</v>
      </c>
      <c r="I133" s="73">
        <f t="shared" si="62"/>
        <v>0</v>
      </c>
      <c r="J133" s="73">
        <f t="shared" si="62"/>
        <v>0</v>
      </c>
      <c r="K133" s="73">
        <f t="shared" si="62"/>
        <v>0</v>
      </c>
      <c r="L133" s="82">
        <f t="shared" si="62"/>
        <v>0</v>
      </c>
      <c r="M133" s="72">
        <f t="shared" si="62"/>
        <v>0</v>
      </c>
      <c r="N133" s="73">
        <f t="shared" si="62"/>
        <v>0</v>
      </c>
      <c r="O133" s="73">
        <f t="shared" si="62"/>
        <v>0</v>
      </c>
      <c r="P133" s="73">
        <f t="shared" si="62"/>
        <v>0</v>
      </c>
      <c r="Q133" s="73">
        <f t="shared" si="62"/>
        <v>0</v>
      </c>
      <c r="R133" s="73">
        <f t="shared" si="62"/>
        <v>0</v>
      </c>
      <c r="S133" s="83">
        <f t="shared" si="62"/>
        <v>0</v>
      </c>
      <c r="T133" s="72">
        <f t="shared" si="62"/>
        <v>0</v>
      </c>
      <c r="U133" s="73">
        <f t="shared" si="62"/>
        <v>0</v>
      </c>
      <c r="V133" s="73">
        <f t="shared" si="62"/>
        <v>0</v>
      </c>
      <c r="W133" s="73">
        <f t="shared" si="62"/>
        <v>0</v>
      </c>
      <c r="X133" s="73">
        <f t="shared" si="62"/>
        <v>0</v>
      </c>
      <c r="Y133" s="73">
        <f t="shared" si="62"/>
        <v>0</v>
      </c>
      <c r="Z133" s="83">
        <f t="shared" si="62"/>
        <v>0</v>
      </c>
      <c r="AA133" s="76">
        <f t="shared" si="62"/>
        <v>0</v>
      </c>
      <c r="AB133" s="73">
        <f t="shared" si="62"/>
        <v>0</v>
      </c>
      <c r="AC133" s="73">
        <f t="shared" si="62"/>
        <v>0</v>
      </c>
      <c r="AD133" s="73">
        <f t="shared" si="62"/>
        <v>0</v>
      </c>
      <c r="AE133" s="73">
        <f t="shared" si="62"/>
        <v>0</v>
      </c>
      <c r="AF133" s="73">
        <f t="shared" si="62"/>
        <v>0</v>
      </c>
      <c r="AG133" s="82">
        <f t="shared" si="62"/>
        <v>0</v>
      </c>
      <c r="AH133" s="479"/>
      <c r="AI133" s="480"/>
      <c r="AJ133" s="525"/>
      <c r="AK133" s="267"/>
    </row>
    <row r="134" spans="2:37" hidden="1" x14ac:dyDescent="0.15">
      <c r="B134" s="490" t="str">
        <f>""&amp;B27</f>
        <v/>
      </c>
      <c r="C134" s="492"/>
      <c r="D134" s="476"/>
      <c r="E134" s="477"/>
      <c r="F134" s="90" t="str">
        <f>""&amp;F27</f>
        <v/>
      </c>
      <c r="G134" s="91" t="str">
        <f t="shared" ref="G134:AG134" si="63">""&amp;G27</f>
        <v/>
      </c>
      <c r="H134" s="91" t="str">
        <f t="shared" si="63"/>
        <v/>
      </c>
      <c r="I134" s="91" t="str">
        <f t="shared" si="63"/>
        <v/>
      </c>
      <c r="J134" s="91" t="str">
        <f t="shared" si="63"/>
        <v/>
      </c>
      <c r="K134" s="91" t="str">
        <f t="shared" si="63"/>
        <v/>
      </c>
      <c r="L134" s="92" t="str">
        <f t="shared" si="63"/>
        <v/>
      </c>
      <c r="M134" s="90" t="str">
        <f t="shared" si="63"/>
        <v/>
      </c>
      <c r="N134" s="91" t="str">
        <f t="shared" si="63"/>
        <v/>
      </c>
      <c r="O134" s="91" t="str">
        <f t="shared" si="63"/>
        <v/>
      </c>
      <c r="P134" s="91" t="str">
        <f t="shared" si="63"/>
        <v/>
      </c>
      <c r="Q134" s="91" t="str">
        <f t="shared" si="63"/>
        <v/>
      </c>
      <c r="R134" s="91" t="str">
        <f t="shared" si="63"/>
        <v/>
      </c>
      <c r="S134" s="92" t="str">
        <f t="shared" si="63"/>
        <v/>
      </c>
      <c r="T134" s="90" t="str">
        <f t="shared" si="63"/>
        <v/>
      </c>
      <c r="U134" s="91" t="str">
        <f t="shared" si="63"/>
        <v/>
      </c>
      <c r="V134" s="91" t="str">
        <f t="shared" si="63"/>
        <v/>
      </c>
      <c r="W134" s="91" t="str">
        <f t="shared" si="63"/>
        <v/>
      </c>
      <c r="X134" s="91" t="str">
        <f t="shared" si="63"/>
        <v/>
      </c>
      <c r="Y134" s="91" t="str">
        <f t="shared" si="63"/>
        <v/>
      </c>
      <c r="Z134" s="92" t="str">
        <f t="shared" si="63"/>
        <v/>
      </c>
      <c r="AA134" s="90" t="str">
        <f t="shared" si="63"/>
        <v/>
      </c>
      <c r="AB134" s="91" t="str">
        <f t="shared" si="63"/>
        <v/>
      </c>
      <c r="AC134" s="91" t="str">
        <f t="shared" si="63"/>
        <v/>
      </c>
      <c r="AD134" s="91" t="str">
        <f t="shared" si="63"/>
        <v/>
      </c>
      <c r="AE134" s="91" t="str">
        <f t="shared" si="63"/>
        <v/>
      </c>
      <c r="AF134" s="91" t="str">
        <f t="shared" si="63"/>
        <v/>
      </c>
      <c r="AG134" s="92" t="str">
        <f t="shared" si="63"/>
        <v/>
      </c>
      <c r="AH134" s="479">
        <f>SUM(F138:AG138)</f>
        <v>0</v>
      </c>
      <c r="AI134" s="480">
        <f>ROUNDDOWN(AH134/4,1)</f>
        <v>0</v>
      </c>
      <c r="AJ134" s="523" t="e">
        <f>ROUNDDOWN(AI134/AJ$9,1)</f>
        <v>#DIV/0!</v>
      </c>
      <c r="AK134" s="267"/>
    </row>
    <row r="135" spans="2:37" hidden="1" x14ac:dyDescent="0.15">
      <c r="B135" s="587"/>
      <c r="C135" s="492"/>
      <c r="D135" s="476"/>
      <c r="E135" s="537"/>
      <c r="F135" s="72">
        <f t="shared" ref="F135:AG135" si="64">IF(F134="",0,IF($B134="",0,IF($B134="管理者",0,IF($B134="計画作成（ｹｱﾏﾈ）",0,IF($B134="計画作成(ｹｱﾏﾈ以外)",0,IF($B134="看護師",0,VLOOKUP(F134,$D$36:$AE$55,27,FALSE)))))))</f>
        <v>0</v>
      </c>
      <c r="G135" s="73">
        <f t="shared" si="64"/>
        <v>0</v>
      </c>
      <c r="H135" s="73">
        <f t="shared" si="64"/>
        <v>0</v>
      </c>
      <c r="I135" s="73">
        <f t="shared" si="64"/>
        <v>0</v>
      </c>
      <c r="J135" s="73">
        <f t="shared" si="64"/>
        <v>0</v>
      </c>
      <c r="K135" s="73">
        <f t="shared" si="64"/>
        <v>0</v>
      </c>
      <c r="L135" s="74">
        <f t="shared" si="64"/>
        <v>0</v>
      </c>
      <c r="M135" s="72">
        <f t="shared" si="64"/>
        <v>0</v>
      </c>
      <c r="N135" s="73">
        <f t="shared" si="64"/>
        <v>0</v>
      </c>
      <c r="O135" s="73">
        <f t="shared" si="64"/>
        <v>0</v>
      </c>
      <c r="P135" s="73">
        <f t="shared" si="64"/>
        <v>0</v>
      </c>
      <c r="Q135" s="73">
        <f t="shared" si="64"/>
        <v>0</v>
      </c>
      <c r="R135" s="73">
        <f t="shared" si="64"/>
        <v>0</v>
      </c>
      <c r="S135" s="75">
        <f t="shared" si="64"/>
        <v>0</v>
      </c>
      <c r="T135" s="72">
        <f t="shared" si="64"/>
        <v>0</v>
      </c>
      <c r="U135" s="73">
        <f t="shared" si="64"/>
        <v>0</v>
      </c>
      <c r="V135" s="73">
        <f t="shared" si="64"/>
        <v>0</v>
      </c>
      <c r="W135" s="73">
        <f t="shared" si="64"/>
        <v>0</v>
      </c>
      <c r="X135" s="73">
        <f t="shared" si="64"/>
        <v>0</v>
      </c>
      <c r="Y135" s="73">
        <f t="shared" si="64"/>
        <v>0</v>
      </c>
      <c r="Z135" s="75">
        <f t="shared" si="64"/>
        <v>0</v>
      </c>
      <c r="AA135" s="76">
        <f t="shared" si="64"/>
        <v>0</v>
      </c>
      <c r="AB135" s="73">
        <f t="shared" si="64"/>
        <v>0</v>
      </c>
      <c r="AC135" s="73">
        <f t="shared" si="64"/>
        <v>0</v>
      </c>
      <c r="AD135" s="73">
        <f t="shared" si="64"/>
        <v>0</v>
      </c>
      <c r="AE135" s="73">
        <f t="shared" si="64"/>
        <v>0</v>
      </c>
      <c r="AF135" s="73">
        <f t="shared" si="64"/>
        <v>0</v>
      </c>
      <c r="AG135" s="73">
        <f t="shared" si="64"/>
        <v>0</v>
      </c>
      <c r="AH135" s="479"/>
      <c r="AI135" s="480"/>
      <c r="AJ135" s="524"/>
      <c r="AK135" s="267"/>
    </row>
    <row r="136" spans="2:37" hidden="1" x14ac:dyDescent="0.15">
      <c r="B136" s="587"/>
      <c r="C136" s="492"/>
      <c r="D136" s="476"/>
      <c r="E136" s="537"/>
      <c r="F136" s="72"/>
      <c r="G136" s="73"/>
      <c r="H136" s="73"/>
      <c r="I136" s="73"/>
      <c r="J136" s="73"/>
      <c r="K136" s="73"/>
      <c r="L136" s="74"/>
      <c r="M136" s="72"/>
      <c r="N136" s="73"/>
      <c r="O136" s="73"/>
      <c r="P136" s="73"/>
      <c r="Q136" s="73"/>
      <c r="R136" s="73"/>
      <c r="S136" s="75"/>
      <c r="T136" s="72"/>
      <c r="U136" s="73"/>
      <c r="V136" s="73"/>
      <c r="W136" s="73"/>
      <c r="X136" s="73"/>
      <c r="Y136" s="73"/>
      <c r="Z136" s="75"/>
      <c r="AA136" s="76"/>
      <c r="AB136" s="73"/>
      <c r="AC136" s="73"/>
      <c r="AD136" s="73"/>
      <c r="AE136" s="73"/>
      <c r="AF136" s="73"/>
      <c r="AG136" s="74"/>
      <c r="AH136" s="479"/>
      <c r="AI136" s="480"/>
      <c r="AJ136" s="524"/>
      <c r="AK136" s="267"/>
    </row>
    <row r="137" spans="2:37" hidden="1" x14ac:dyDescent="0.15">
      <c r="B137" s="587"/>
      <c r="C137" s="492"/>
      <c r="D137" s="476"/>
      <c r="E137" s="537"/>
      <c r="F137" s="77">
        <f t="shared" ref="F137:AG137" si="65">IF(F134="",0,IF($B134="",0,IF($B134="介護従事者",VLOOKUP(F134,$D$36:$AE$55,27,FALSE),IF($B134="管理者",0,IF($B134="計画作成（ｹｱﾏﾈ）",0,IF($B134="計画作成(ｹｱﾏﾈ以外)",0,IF($B134="看護師",0,VLOOKUP(F134,$D$36:$AE$55,27,FALSE))))))))</f>
        <v>0</v>
      </c>
      <c r="G137" s="78">
        <f t="shared" si="65"/>
        <v>0</v>
      </c>
      <c r="H137" s="78">
        <f t="shared" si="65"/>
        <v>0</v>
      </c>
      <c r="I137" s="78">
        <f t="shared" si="65"/>
        <v>0</v>
      </c>
      <c r="J137" s="78">
        <f t="shared" si="65"/>
        <v>0</v>
      </c>
      <c r="K137" s="78">
        <f t="shared" si="65"/>
        <v>0</v>
      </c>
      <c r="L137" s="79">
        <f t="shared" si="65"/>
        <v>0</v>
      </c>
      <c r="M137" s="77">
        <f t="shared" si="65"/>
        <v>0</v>
      </c>
      <c r="N137" s="78">
        <f t="shared" si="65"/>
        <v>0</v>
      </c>
      <c r="O137" s="78">
        <f t="shared" si="65"/>
        <v>0</v>
      </c>
      <c r="P137" s="78">
        <f t="shared" si="65"/>
        <v>0</v>
      </c>
      <c r="Q137" s="78">
        <f t="shared" si="65"/>
        <v>0</v>
      </c>
      <c r="R137" s="78">
        <f t="shared" si="65"/>
        <v>0</v>
      </c>
      <c r="S137" s="80">
        <f t="shared" si="65"/>
        <v>0</v>
      </c>
      <c r="T137" s="77">
        <f t="shared" si="65"/>
        <v>0</v>
      </c>
      <c r="U137" s="78">
        <f t="shared" si="65"/>
        <v>0</v>
      </c>
      <c r="V137" s="78">
        <f t="shared" si="65"/>
        <v>0</v>
      </c>
      <c r="W137" s="78">
        <f t="shared" si="65"/>
        <v>0</v>
      </c>
      <c r="X137" s="78">
        <f t="shared" si="65"/>
        <v>0</v>
      </c>
      <c r="Y137" s="78">
        <f t="shared" si="65"/>
        <v>0</v>
      </c>
      <c r="Z137" s="80">
        <f t="shared" si="65"/>
        <v>0</v>
      </c>
      <c r="AA137" s="81">
        <f t="shared" si="65"/>
        <v>0</v>
      </c>
      <c r="AB137" s="78">
        <f t="shared" si="65"/>
        <v>0</v>
      </c>
      <c r="AC137" s="78">
        <f t="shared" si="65"/>
        <v>0</v>
      </c>
      <c r="AD137" s="78">
        <f t="shared" si="65"/>
        <v>0</v>
      </c>
      <c r="AE137" s="78">
        <f t="shared" si="65"/>
        <v>0</v>
      </c>
      <c r="AF137" s="78">
        <f t="shared" si="65"/>
        <v>0</v>
      </c>
      <c r="AG137" s="79">
        <f t="shared" si="65"/>
        <v>0</v>
      </c>
      <c r="AH137" s="479"/>
      <c r="AI137" s="480"/>
      <c r="AJ137" s="524"/>
      <c r="AK137" s="267"/>
    </row>
    <row r="138" spans="2:37" hidden="1" x14ac:dyDescent="0.15">
      <c r="B138" s="589"/>
      <c r="C138" s="492"/>
      <c r="D138" s="476"/>
      <c r="E138" s="478"/>
      <c r="F138" s="72">
        <f t="shared" ref="F138:AG138" si="66">IF(F134="",0,VLOOKUP(F134,$D$36:$AD$55,22,FALSE))</f>
        <v>0</v>
      </c>
      <c r="G138" s="73">
        <f t="shared" si="66"/>
        <v>0</v>
      </c>
      <c r="H138" s="73">
        <f t="shared" si="66"/>
        <v>0</v>
      </c>
      <c r="I138" s="73">
        <f t="shared" si="66"/>
        <v>0</v>
      </c>
      <c r="J138" s="73">
        <f t="shared" si="66"/>
        <v>0</v>
      </c>
      <c r="K138" s="73">
        <f t="shared" si="66"/>
        <v>0</v>
      </c>
      <c r="L138" s="82">
        <f t="shared" si="66"/>
        <v>0</v>
      </c>
      <c r="M138" s="72">
        <f t="shared" si="66"/>
        <v>0</v>
      </c>
      <c r="N138" s="73">
        <f t="shared" si="66"/>
        <v>0</v>
      </c>
      <c r="O138" s="73">
        <f t="shared" si="66"/>
        <v>0</v>
      </c>
      <c r="P138" s="73">
        <f t="shared" si="66"/>
        <v>0</v>
      </c>
      <c r="Q138" s="73">
        <f t="shared" si="66"/>
        <v>0</v>
      </c>
      <c r="R138" s="73">
        <f t="shared" si="66"/>
        <v>0</v>
      </c>
      <c r="S138" s="83">
        <f t="shared" si="66"/>
        <v>0</v>
      </c>
      <c r="T138" s="72">
        <f t="shared" si="66"/>
        <v>0</v>
      </c>
      <c r="U138" s="73">
        <f t="shared" si="66"/>
        <v>0</v>
      </c>
      <c r="V138" s="73">
        <f t="shared" si="66"/>
        <v>0</v>
      </c>
      <c r="W138" s="73">
        <f t="shared" si="66"/>
        <v>0</v>
      </c>
      <c r="X138" s="73">
        <f t="shared" si="66"/>
        <v>0</v>
      </c>
      <c r="Y138" s="73">
        <f t="shared" si="66"/>
        <v>0</v>
      </c>
      <c r="Z138" s="83">
        <f t="shared" si="66"/>
        <v>0</v>
      </c>
      <c r="AA138" s="76">
        <f t="shared" si="66"/>
        <v>0</v>
      </c>
      <c r="AB138" s="73">
        <f t="shared" si="66"/>
        <v>0</v>
      </c>
      <c r="AC138" s="73">
        <f t="shared" si="66"/>
        <v>0</v>
      </c>
      <c r="AD138" s="73">
        <f t="shared" si="66"/>
        <v>0</v>
      </c>
      <c r="AE138" s="73">
        <f t="shared" si="66"/>
        <v>0</v>
      </c>
      <c r="AF138" s="73">
        <f t="shared" si="66"/>
        <v>0</v>
      </c>
      <c r="AG138" s="82">
        <f t="shared" si="66"/>
        <v>0</v>
      </c>
      <c r="AH138" s="479"/>
      <c r="AI138" s="480"/>
      <c r="AJ138" s="525"/>
      <c r="AK138" s="267"/>
    </row>
    <row r="139" spans="2:37" hidden="1" x14ac:dyDescent="0.15">
      <c r="B139" s="490" t="str">
        <f>""&amp;B28</f>
        <v/>
      </c>
      <c r="C139" s="492"/>
      <c r="D139" s="476"/>
      <c r="E139" s="477"/>
      <c r="F139" s="90" t="str">
        <f>""&amp;F28</f>
        <v/>
      </c>
      <c r="G139" s="91" t="str">
        <f t="shared" ref="G139:AG139" si="67">""&amp;G28</f>
        <v/>
      </c>
      <c r="H139" s="91" t="str">
        <f t="shared" si="67"/>
        <v/>
      </c>
      <c r="I139" s="91" t="str">
        <f t="shared" si="67"/>
        <v/>
      </c>
      <c r="J139" s="91" t="str">
        <f t="shared" si="67"/>
        <v/>
      </c>
      <c r="K139" s="91" t="str">
        <f t="shared" si="67"/>
        <v/>
      </c>
      <c r="L139" s="92" t="str">
        <f t="shared" si="67"/>
        <v/>
      </c>
      <c r="M139" s="90" t="str">
        <f t="shared" si="67"/>
        <v/>
      </c>
      <c r="N139" s="91" t="str">
        <f t="shared" si="67"/>
        <v/>
      </c>
      <c r="O139" s="91" t="str">
        <f t="shared" si="67"/>
        <v/>
      </c>
      <c r="P139" s="91" t="str">
        <f t="shared" si="67"/>
        <v/>
      </c>
      <c r="Q139" s="91" t="str">
        <f t="shared" si="67"/>
        <v/>
      </c>
      <c r="R139" s="91" t="str">
        <f t="shared" si="67"/>
        <v/>
      </c>
      <c r="S139" s="92" t="str">
        <f t="shared" si="67"/>
        <v/>
      </c>
      <c r="T139" s="90" t="str">
        <f t="shared" si="67"/>
        <v/>
      </c>
      <c r="U139" s="91" t="str">
        <f t="shared" si="67"/>
        <v/>
      </c>
      <c r="V139" s="91" t="str">
        <f t="shared" si="67"/>
        <v/>
      </c>
      <c r="W139" s="91" t="str">
        <f t="shared" si="67"/>
        <v/>
      </c>
      <c r="X139" s="91" t="str">
        <f t="shared" si="67"/>
        <v/>
      </c>
      <c r="Y139" s="91" t="str">
        <f t="shared" si="67"/>
        <v/>
      </c>
      <c r="Z139" s="92" t="str">
        <f t="shared" si="67"/>
        <v/>
      </c>
      <c r="AA139" s="90" t="str">
        <f t="shared" si="67"/>
        <v/>
      </c>
      <c r="AB139" s="91" t="str">
        <f t="shared" si="67"/>
        <v/>
      </c>
      <c r="AC139" s="91" t="str">
        <f t="shared" si="67"/>
        <v/>
      </c>
      <c r="AD139" s="91" t="str">
        <f t="shared" si="67"/>
        <v/>
      </c>
      <c r="AE139" s="91" t="str">
        <f t="shared" si="67"/>
        <v/>
      </c>
      <c r="AF139" s="91" t="str">
        <f t="shared" si="67"/>
        <v/>
      </c>
      <c r="AG139" s="92" t="str">
        <f t="shared" si="67"/>
        <v/>
      </c>
      <c r="AH139" s="479">
        <f>SUM(F143:AG143)</f>
        <v>0</v>
      </c>
      <c r="AI139" s="480">
        <f>ROUNDDOWN(AH139/4,1)</f>
        <v>0</v>
      </c>
      <c r="AJ139" s="523" t="e">
        <f>ROUNDDOWN(AI139/AJ$9,1)</f>
        <v>#DIV/0!</v>
      </c>
      <c r="AK139" s="267"/>
    </row>
    <row r="140" spans="2:37" hidden="1" x14ac:dyDescent="0.15">
      <c r="B140" s="587"/>
      <c r="C140" s="492"/>
      <c r="D140" s="476"/>
      <c r="E140" s="537"/>
      <c r="F140" s="72">
        <f t="shared" ref="F140:AG140" si="68">IF(F139="",0,IF($B139="",0,IF($B139="管理者",0,IF($B139="計画作成（ｹｱﾏﾈ）",0,IF($B139="計画作成(ｹｱﾏﾈ以外)",0,IF($B139="看護師",0,VLOOKUP(F139,$D$36:$AE$55,27,FALSE)))))))</f>
        <v>0</v>
      </c>
      <c r="G140" s="73">
        <f t="shared" si="68"/>
        <v>0</v>
      </c>
      <c r="H140" s="73">
        <f t="shared" si="68"/>
        <v>0</v>
      </c>
      <c r="I140" s="73">
        <f t="shared" si="68"/>
        <v>0</v>
      </c>
      <c r="J140" s="73">
        <f t="shared" si="68"/>
        <v>0</v>
      </c>
      <c r="K140" s="73">
        <f t="shared" si="68"/>
        <v>0</v>
      </c>
      <c r="L140" s="74">
        <f t="shared" si="68"/>
        <v>0</v>
      </c>
      <c r="M140" s="72">
        <f t="shared" si="68"/>
        <v>0</v>
      </c>
      <c r="N140" s="73">
        <f t="shared" si="68"/>
        <v>0</v>
      </c>
      <c r="O140" s="73">
        <f t="shared" si="68"/>
        <v>0</v>
      </c>
      <c r="P140" s="73">
        <f t="shared" si="68"/>
        <v>0</v>
      </c>
      <c r="Q140" s="73">
        <f t="shared" si="68"/>
        <v>0</v>
      </c>
      <c r="R140" s="73">
        <f t="shared" si="68"/>
        <v>0</v>
      </c>
      <c r="S140" s="75">
        <f t="shared" si="68"/>
        <v>0</v>
      </c>
      <c r="T140" s="72">
        <f t="shared" si="68"/>
        <v>0</v>
      </c>
      <c r="U140" s="73">
        <f t="shared" si="68"/>
        <v>0</v>
      </c>
      <c r="V140" s="73">
        <f t="shared" si="68"/>
        <v>0</v>
      </c>
      <c r="W140" s="73">
        <f t="shared" si="68"/>
        <v>0</v>
      </c>
      <c r="X140" s="73">
        <f t="shared" si="68"/>
        <v>0</v>
      </c>
      <c r="Y140" s="73">
        <f t="shared" si="68"/>
        <v>0</v>
      </c>
      <c r="Z140" s="75">
        <f t="shared" si="68"/>
        <v>0</v>
      </c>
      <c r="AA140" s="76">
        <f t="shared" si="68"/>
        <v>0</v>
      </c>
      <c r="AB140" s="73">
        <f t="shared" si="68"/>
        <v>0</v>
      </c>
      <c r="AC140" s="73">
        <f t="shared" si="68"/>
        <v>0</v>
      </c>
      <c r="AD140" s="73">
        <f t="shared" si="68"/>
        <v>0</v>
      </c>
      <c r="AE140" s="73">
        <f t="shared" si="68"/>
        <v>0</v>
      </c>
      <c r="AF140" s="73">
        <f t="shared" si="68"/>
        <v>0</v>
      </c>
      <c r="AG140" s="73">
        <f t="shared" si="68"/>
        <v>0</v>
      </c>
      <c r="AH140" s="479"/>
      <c r="AI140" s="480"/>
      <c r="AJ140" s="524"/>
      <c r="AK140" s="267"/>
    </row>
    <row r="141" spans="2:37" hidden="1" x14ac:dyDescent="0.15">
      <c r="B141" s="587"/>
      <c r="C141" s="492"/>
      <c r="D141" s="476"/>
      <c r="E141" s="537"/>
      <c r="F141" s="72"/>
      <c r="G141" s="73"/>
      <c r="H141" s="73"/>
      <c r="I141" s="73"/>
      <c r="J141" s="73"/>
      <c r="K141" s="73"/>
      <c r="L141" s="74"/>
      <c r="M141" s="72"/>
      <c r="N141" s="73"/>
      <c r="O141" s="73"/>
      <c r="P141" s="73"/>
      <c r="Q141" s="73"/>
      <c r="R141" s="73"/>
      <c r="S141" s="75"/>
      <c r="T141" s="72"/>
      <c r="U141" s="73"/>
      <c r="V141" s="73"/>
      <c r="W141" s="73"/>
      <c r="X141" s="73"/>
      <c r="Y141" s="73"/>
      <c r="Z141" s="75"/>
      <c r="AA141" s="76"/>
      <c r="AB141" s="73"/>
      <c r="AC141" s="73"/>
      <c r="AD141" s="73"/>
      <c r="AE141" s="73"/>
      <c r="AF141" s="73"/>
      <c r="AG141" s="74"/>
      <c r="AH141" s="479"/>
      <c r="AI141" s="480"/>
      <c r="AJ141" s="524"/>
      <c r="AK141" s="267"/>
    </row>
    <row r="142" spans="2:37" hidden="1" x14ac:dyDescent="0.15">
      <c r="B142" s="587"/>
      <c r="C142" s="492"/>
      <c r="D142" s="476"/>
      <c r="E142" s="537"/>
      <c r="F142" s="77">
        <f t="shared" ref="F142:AG142" si="69">IF(F139="",0,IF($B139="",0,IF($B139="介護従事者",VLOOKUP(F139,$D$36:$AE$55,27,FALSE),IF($B139="管理者",0,IF($B139="計画作成（ｹｱﾏﾈ）",0,IF($B139="計画作成(ｹｱﾏﾈ以外)",0,IF($B139="看護師",0,VLOOKUP(F139,$D$36:$AE$55,27,FALSE))))))))</f>
        <v>0</v>
      </c>
      <c r="G142" s="78">
        <f t="shared" si="69"/>
        <v>0</v>
      </c>
      <c r="H142" s="78">
        <f t="shared" si="69"/>
        <v>0</v>
      </c>
      <c r="I142" s="78">
        <f t="shared" si="69"/>
        <v>0</v>
      </c>
      <c r="J142" s="78">
        <f t="shared" si="69"/>
        <v>0</v>
      </c>
      <c r="K142" s="78">
        <f t="shared" si="69"/>
        <v>0</v>
      </c>
      <c r="L142" s="79">
        <f t="shared" si="69"/>
        <v>0</v>
      </c>
      <c r="M142" s="77">
        <f t="shared" si="69"/>
        <v>0</v>
      </c>
      <c r="N142" s="78">
        <f t="shared" si="69"/>
        <v>0</v>
      </c>
      <c r="O142" s="78">
        <f t="shared" si="69"/>
        <v>0</v>
      </c>
      <c r="P142" s="78">
        <f t="shared" si="69"/>
        <v>0</v>
      </c>
      <c r="Q142" s="78">
        <f t="shared" si="69"/>
        <v>0</v>
      </c>
      <c r="R142" s="78">
        <f t="shared" si="69"/>
        <v>0</v>
      </c>
      <c r="S142" s="80">
        <f t="shared" si="69"/>
        <v>0</v>
      </c>
      <c r="T142" s="77">
        <f t="shared" si="69"/>
        <v>0</v>
      </c>
      <c r="U142" s="78">
        <f t="shared" si="69"/>
        <v>0</v>
      </c>
      <c r="V142" s="78">
        <f t="shared" si="69"/>
        <v>0</v>
      </c>
      <c r="W142" s="78">
        <f t="shared" si="69"/>
        <v>0</v>
      </c>
      <c r="X142" s="78">
        <f t="shared" si="69"/>
        <v>0</v>
      </c>
      <c r="Y142" s="78">
        <f t="shared" si="69"/>
        <v>0</v>
      </c>
      <c r="Z142" s="80">
        <f t="shared" si="69"/>
        <v>0</v>
      </c>
      <c r="AA142" s="81">
        <f t="shared" si="69"/>
        <v>0</v>
      </c>
      <c r="AB142" s="78">
        <f t="shared" si="69"/>
        <v>0</v>
      </c>
      <c r="AC142" s="78">
        <f t="shared" si="69"/>
        <v>0</v>
      </c>
      <c r="AD142" s="78">
        <f t="shared" si="69"/>
        <v>0</v>
      </c>
      <c r="AE142" s="78">
        <f t="shared" si="69"/>
        <v>0</v>
      </c>
      <c r="AF142" s="78">
        <f t="shared" si="69"/>
        <v>0</v>
      </c>
      <c r="AG142" s="79">
        <f t="shared" si="69"/>
        <v>0</v>
      </c>
      <c r="AH142" s="479"/>
      <c r="AI142" s="480"/>
      <c r="AJ142" s="524"/>
      <c r="AK142" s="267"/>
    </row>
    <row r="143" spans="2:37" hidden="1" x14ac:dyDescent="0.15">
      <c r="B143" s="589"/>
      <c r="C143" s="492"/>
      <c r="D143" s="476"/>
      <c r="E143" s="478"/>
      <c r="F143" s="72">
        <f t="shared" ref="F143:AG143" si="70">IF(F139="",0,VLOOKUP(F139,$D$36:$AD$55,22,FALSE))</f>
        <v>0</v>
      </c>
      <c r="G143" s="73">
        <f t="shared" si="70"/>
        <v>0</v>
      </c>
      <c r="H143" s="73">
        <f t="shared" si="70"/>
        <v>0</v>
      </c>
      <c r="I143" s="73">
        <f t="shared" si="70"/>
        <v>0</v>
      </c>
      <c r="J143" s="73">
        <f t="shared" si="70"/>
        <v>0</v>
      </c>
      <c r="K143" s="73">
        <f t="shared" si="70"/>
        <v>0</v>
      </c>
      <c r="L143" s="82">
        <f t="shared" si="70"/>
        <v>0</v>
      </c>
      <c r="M143" s="72">
        <f t="shared" si="70"/>
        <v>0</v>
      </c>
      <c r="N143" s="73">
        <f t="shared" si="70"/>
        <v>0</v>
      </c>
      <c r="O143" s="73">
        <f t="shared" si="70"/>
        <v>0</v>
      </c>
      <c r="P143" s="73">
        <f t="shared" si="70"/>
        <v>0</v>
      </c>
      <c r="Q143" s="73">
        <f t="shared" si="70"/>
        <v>0</v>
      </c>
      <c r="R143" s="73">
        <f t="shared" si="70"/>
        <v>0</v>
      </c>
      <c r="S143" s="83">
        <f t="shared" si="70"/>
        <v>0</v>
      </c>
      <c r="T143" s="72">
        <f t="shared" si="70"/>
        <v>0</v>
      </c>
      <c r="U143" s="73">
        <f t="shared" si="70"/>
        <v>0</v>
      </c>
      <c r="V143" s="73">
        <f t="shared" si="70"/>
        <v>0</v>
      </c>
      <c r="W143" s="73">
        <f t="shared" si="70"/>
        <v>0</v>
      </c>
      <c r="X143" s="73">
        <f t="shared" si="70"/>
        <v>0</v>
      </c>
      <c r="Y143" s="73">
        <f t="shared" si="70"/>
        <v>0</v>
      </c>
      <c r="Z143" s="83">
        <f t="shared" si="70"/>
        <v>0</v>
      </c>
      <c r="AA143" s="76">
        <f t="shared" si="70"/>
        <v>0</v>
      </c>
      <c r="AB143" s="73">
        <f t="shared" si="70"/>
        <v>0</v>
      </c>
      <c r="AC143" s="73">
        <f t="shared" si="70"/>
        <v>0</v>
      </c>
      <c r="AD143" s="73">
        <f t="shared" si="70"/>
        <v>0</v>
      </c>
      <c r="AE143" s="73">
        <f t="shared" si="70"/>
        <v>0</v>
      </c>
      <c r="AF143" s="73">
        <f t="shared" si="70"/>
        <v>0</v>
      </c>
      <c r="AG143" s="82">
        <f t="shared" si="70"/>
        <v>0</v>
      </c>
      <c r="AH143" s="479"/>
      <c r="AI143" s="480"/>
      <c r="AJ143" s="525"/>
      <c r="AK143" s="267"/>
    </row>
    <row r="144" spans="2:37" hidden="1" x14ac:dyDescent="0.15">
      <c r="B144" s="490" t="str">
        <f>""&amp;B29</f>
        <v/>
      </c>
      <c r="C144" s="492"/>
      <c r="D144" s="476"/>
      <c r="E144" s="477"/>
      <c r="F144" s="90" t="str">
        <f>""&amp;F29</f>
        <v/>
      </c>
      <c r="G144" s="91" t="str">
        <f t="shared" ref="G144:AG144" si="71">""&amp;G29</f>
        <v/>
      </c>
      <c r="H144" s="91" t="str">
        <f t="shared" si="71"/>
        <v/>
      </c>
      <c r="I144" s="91" t="str">
        <f t="shared" si="71"/>
        <v/>
      </c>
      <c r="J144" s="91" t="str">
        <f t="shared" si="71"/>
        <v/>
      </c>
      <c r="K144" s="91" t="str">
        <f t="shared" si="71"/>
        <v/>
      </c>
      <c r="L144" s="92" t="str">
        <f t="shared" si="71"/>
        <v/>
      </c>
      <c r="M144" s="90" t="str">
        <f t="shared" si="71"/>
        <v/>
      </c>
      <c r="N144" s="91" t="str">
        <f t="shared" si="71"/>
        <v/>
      </c>
      <c r="O144" s="91" t="str">
        <f t="shared" si="71"/>
        <v/>
      </c>
      <c r="P144" s="91" t="str">
        <f t="shared" si="71"/>
        <v/>
      </c>
      <c r="Q144" s="91" t="str">
        <f t="shared" si="71"/>
        <v/>
      </c>
      <c r="R144" s="91" t="str">
        <f t="shared" si="71"/>
        <v/>
      </c>
      <c r="S144" s="92" t="str">
        <f t="shared" si="71"/>
        <v/>
      </c>
      <c r="T144" s="90" t="str">
        <f t="shared" si="71"/>
        <v/>
      </c>
      <c r="U144" s="91" t="str">
        <f t="shared" si="71"/>
        <v/>
      </c>
      <c r="V144" s="91" t="str">
        <f t="shared" si="71"/>
        <v/>
      </c>
      <c r="W144" s="91" t="str">
        <f t="shared" si="71"/>
        <v/>
      </c>
      <c r="X144" s="91" t="str">
        <f t="shared" si="71"/>
        <v/>
      </c>
      <c r="Y144" s="91" t="str">
        <f t="shared" si="71"/>
        <v/>
      </c>
      <c r="Z144" s="92" t="str">
        <f t="shared" si="71"/>
        <v/>
      </c>
      <c r="AA144" s="90" t="str">
        <f t="shared" si="71"/>
        <v/>
      </c>
      <c r="AB144" s="91" t="str">
        <f t="shared" si="71"/>
        <v/>
      </c>
      <c r="AC144" s="91" t="str">
        <f t="shared" si="71"/>
        <v/>
      </c>
      <c r="AD144" s="91" t="str">
        <f t="shared" si="71"/>
        <v/>
      </c>
      <c r="AE144" s="91" t="str">
        <f t="shared" si="71"/>
        <v/>
      </c>
      <c r="AF144" s="91" t="str">
        <f t="shared" si="71"/>
        <v/>
      </c>
      <c r="AG144" s="92" t="str">
        <f t="shared" si="71"/>
        <v/>
      </c>
      <c r="AH144" s="479">
        <f>SUM(F148:AG148)</f>
        <v>0</v>
      </c>
      <c r="AI144" s="480">
        <f>ROUNDDOWN(AH144/4,1)</f>
        <v>0</v>
      </c>
      <c r="AJ144" s="523" t="e">
        <f>ROUNDDOWN(AI144/AJ$9,1)</f>
        <v>#DIV/0!</v>
      </c>
      <c r="AK144" s="267"/>
    </row>
    <row r="145" spans="2:37" hidden="1" x14ac:dyDescent="0.15">
      <c r="B145" s="587"/>
      <c r="C145" s="492"/>
      <c r="D145" s="476"/>
      <c r="E145" s="537"/>
      <c r="F145" s="72">
        <f t="shared" ref="F145:AG145" si="72">IF(F144="",0,IF($B144="",0,IF($B144="管理者",0,IF($B144="計画作成（ｹｱﾏﾈ）",0,IF($B144="計画作成(ｹｱﾏﾈ以外)",0,IF($B144="看護師",0,VLOOKUP(F144,$D$36:$AE$55,27,FALSE)))))))</f>
        <v>0</v>
      </c>
      <c r="G145" s="73">
        <f t="shared" si="72"/>
        <v>0</v>
      </c>
      <c r="H145" s="73">
        <f t="shared" si="72"/>
        <v>0</v>
      </c>
      <c r="I145" s="73">
        <f t="shared" si="72"/>
        <v>0</v>
      </c>
      <c r="J145" s="73">
        <f t="shared" si="72"/>
        <v>0</v>
      </c>
      <c r="K145" s="73">
        <f t="shared" si="72"/>
        <v>0</v>
      </c>
      <c r="L145" s="74">
        <f t="shared" si="72"/>
        <v>0</v>
      </c>
      <c r="M145" s="72">
        <f t="shared" si="72"/>
        <v>0</v>
      </c>
      <c r="N145" s="73">
        <f t="shared" si="72"/>
        <v>0</v>
      </c>
      <c r="O145" s="73">
        <f t="shared" si="72"/>
        <v>0</v>
      </c>
      <c r="P145" s="73">
        <f t="shared" si="72"/>
        <v>0</v>
      </c>
      <c r="Q145" s="73">
        <f t="shared" si="72"/>
        <v>0</v>
      </c>
      <c r="R145" s="73">
        <f t="shared" si="72"/>
        <v>0</v>
      </c>
      <c r="S145" s="75">
        <f t="shared" si="72"/>
        <v>0</v>
      </c>
      <c r="T145" s="72">
        <f t="shared" si="72"/>
        <v>0</v>
      </c>
      <c r="U145" s="73">
        <f t="shared" si="72"/>
        <v>0</v>
      </c>
      <c r="V145" s="73">
        <f t="shared" si="72"/>
        <v>0</v>
      </c>
      <c r="W145" s="73">
        <f t="shared" si="72"/>
        <v>0</v>
      </c>
      <c r="X145" s="73">
        <f t="shared" si="72"/>
        <v>0</v>
      </c>
      <c r="Y145" s="73">
        <f t="shared" si="72"/>
        <v>0</v>
      </c>
      <c r="Z145" s="75">
        <f t="shared" si="72"/>
        <v>0</v>
      </c>
      <c r="AA145" s="76">
        <f t="shared" si="72"/>
        <v>0</v>
      </c>
      <c r="AB145" s="73">
        <f t="shared" si="72"/>
        <v>0</v>
      </c>
      <c r="AC145" s="73">
        <f t="shared" si="72"/>
        <v>0</v>
      </c>
      <c r="AD145" s="73">
        <f t="shared" si="72"/>
        <v>0</v>
      </c>
      <c r="AE145" s="73">
        <f t="shared" si="72"/>
        <v>0</v>
      </c>
      <c r="AF145" s="73">
        <f t="shared" si="72"/>
        <v>0</v>
      </c>
      <c r="AG145" s="73">
        <f t="shared" si="72"/>
        <v>0</v>
      </c>
      <c r="AH145" s="479"/>
      <c r="AI145" s="480"/>
      <c r="AJ145" s="524"/>
      <c r="AK145" s="267"/>
    </row>
    <row r="146" spans="2:37" hidden="1" x14ac:dyDescent="0.15">
      <c r="B146" s="587"/>
      <c r="C146" s="492"/>
      <c r="D146" s="476"/>
      <c r="E146" s="537"/>
      <c r="F146" s="72"/>
      <c r="G146" s="73"/>
      <c r="H146" s="73"/>
      <c r="I146" s="73"/>
      <c r="J146" s="73"/>
      <c r="K146" s="73"/>
      <c r="L146" s="74"/>
      <c r="M146" s="72"/>
      <c r="N146" s="73"/>
      <c r="O146" s="73"/>
      <c r="P146" s="73"/>
      <c r="Q146" s="73"/>
      <c r="R146" s="73"/>
      <c r="S146" s="75"/>
      <c r="T146" s="72"/>
      <c r="U146" s="73"/>
      <c r="V146" s="73"/>
      <c r="W146" s="73"/>
      <c r="X146" s="73"/>
      <c r="Y146" s="73"/>
      <c r="Z146" s="75"/>
      <c r="AA146" s="76"/>
      <c r="AB146" s="73"/>
      <c r="AC146" s="73"/>
      <c r="AD146" s="73"/>
      <c r="AE146" s="73"/>
      <c r="AF146" s="73"/>
      <c r="AG146" s="74"/>
      <c r="AH146" s="479"/>
      <c r="AI146" s="480"/>
      <c r="AJ146" s="524"/>
      <c r="AK146" s="267"/>
    </row>
    <row r="147" spans="2:37" hidden="1" x14ac:dyDescent="0.15">
      <c r="B147" s="587"/>
      <c r="C147" s="492"/>
      <c r="D147" s="476"/>
      <c r="E147" s="537"/>
      <c r="F147" s="77">
        <f t="shared" ref="F147:AG147" si="73">IF(F144="",0,IF($B144="",0,IF($B144="介護従事者",VLOOKUP(F144,$D$36:$AE$55,27,FALSE),IF($B144="管理者",0,IF($B144="計画作成（ｹｱﾏﾈ）",0,IF($B144="計画作成(ｹｱﾏﾈ以外)",0,IF($B144="看護師",0,VLOOKUP(F144,$D$36:$AE$55,27,FALSE))))))))</f>
        <v>0</v>
      </c>
      <c r="G147" s="78">
        <f t="shared" si="73"/>
        <v>0</v>
      </c>
      <c r="H147" s="78">
        <f t="shared" si="73"/>
        <v>0</v>
      </c>
      <c r="I147" s="78">
        <f t="shared" si="73"/>
        <v>0</v>
      </c>
      <c r="J147" s="78">
        <f t="shared" si="73"/>
        <v>0</v>
      </c>
      <c r="K147" s="78">
        <f t="shared" si="73"/>
        <v>0</v>
      </c>
      <c r="L147" s="79">
        <f t="shared" si="73"/>
        <v>0</v>
      </c>
      <c r="M147" s="77">
        <f t="shared" si="73"/>
        <v>0</v>
      </c>
      <c r="N147" s="78">
        <f t="shared" si="73"/>
        <v>0</v>
      </c>
      <c r="O147" s="78">
        <f t="shared" si="73"/>
        <v>0</v>
      </c>
      <c r="P147" s="78">
        <f t="shared" si="73"/>
        <v>0</v>
      </c>
      <c r="Q147" s="78">
        <f t="shared" si="73"/>
        <v>0</v>
      </c>
      <c r="R147" s="78">
        <f t="shared" si="73"/>
        <v>0</v>
      </c>
      <c r="S147" s="80">
        <f t="shared" si="73"/>
        <v>0</v>
      </c>
      <c r="T147" s="77">
        <f t="shared" si="73"/>
        <v>0</v>
      </c>
      <c r="U147" s="78">
        <f t="shared" si="73"/>
        <v>0</v>
      </c>
      <c r="V147" s="78">
        <f t="shared" si="73"/>
        <v>0</v>
      </c>
      <c r="W147" s="78">
        <f t="shared" si="73"/>
        <v>0</v>
      </c>
      <c r="X147" s="78">
        <f t="shared" si="73"/>
        <v>0</v>
      </c>
      <c r="Y147" s="78">
        <f t="shared" si="73"/>
        <v>0</v>
      </c>
      <c r="Z147" s="80">
        <f t="shared" si="73"/>
        <v>0</v>
      </c>
      <c r="AA147" s="81">
        <f t="shared" si="73"/>
        <v>0</v>
      </c>
      <c r="AB147" s="78">
        <f t="shared" si="73"/>
        <v>0</v>
      </c>
      <c r="AC147" s="78">
        <f t="shared" si="73"/>
        <v>0</v>
      </c>
      <c r="AD147" s="78">
        <f t="shared" si="73"/>
        <v>0</v>
      </c>
      <c r="AE147" s="78">
        <f t="shared" si="73"/>
        <v>0</v>
      </c>
      <c r="AF147" s="78">
        <f t="shared" si="73"/>
        <v>0</v>
      </c>
      <c r="AG147" s="79">
        <f t="shared" si="73"/>
        <v>0</v>
      </c>
      <c r="AH147" s="479"/>
      <c r="AI147" s="480"/>
      <c r="AJ147" s="524"/>
      <c r="AK147" s="267"/>
    </row>
    <row r="148" spans="2:37" hidden="1" x14ac:dyDescent="0.15">
      <c r="B148" s="589"/>
      <c r="C148" s="492"/>
      <c r="D148" s="476"/>
      <c r="E148" s="478"/>
      <c r="F148" s="72">
        <f t="shared" ref="F148:AG148" si="74">IF(F144="",0,VLOOKUP(F144,$D$36:$AD$55,22,FALSE))</f>
        <v>0</v>
      </c>
      <c r="G148" s="73">
        <f t="shared" si="74"/>
        <v>0</v>
      </c>
      <c r="H148" s="73">
        <f t="shared" si="74"/>
        <v>0</v>
      </c>
      <c r="I148" s="73">
        <f t="shared" si="74"/>
        <v>0</v>
      </c>
      <c r="J148" s="73">
        <f t="shared" si="74"/>
        <v>0</v>
      </c>
      <c r="K148" s="73">
        <f t="shared" si="74"/>
        <v>0</v>
      </c>
      <c r="L148" s="82">
        <f t="shared" si="74"/>
        <v>0</v>
      </c>
      <c r="M148" s="72">
        <f t="shared" si="74"/>
        <v>0</v>
      </c>
      <c r="N148" s="73">
        <f t="shared" si="74"/>
        <v>0</v>
      </c>
      <c r="O148" s="73">
        <f t="shared" si="74"/>
        <v>0</v>
      </c>
      <c r="P148" s="73">
        <f t="shared" si="74"/>
        <v>0</v>
      </c>
      <c r="Q148" s="73">
        <f t="shared" si="74"/>
        <v>0</v>
      </c>
      <c r="R148" s="73">
        <f t="shared" si="74"/>
        <v>0</v>
      </c>
      <c r="S148" s="83">
        <f t="shared" si="74"/>
        <v>0</v>
      </c>
      <c r="T148" s="72">
        <f t="shared" si="74"/>
        <v>0</v>
      </c>
      <c r="U148" s="73">
        <f t="shared" si="74"/>
        <v>0</v>
      </c>
      <c r="V148" s="73">
        <f t="shared" si="74"/>
        <v>0</v>
      </c>
      <c r="W148" s="73">
        <f t="shared" si="74"/>
        <v>0</v>
      </c>
      <c r="X148" s="73">
        <f t="shared" si="74"/>
        <v>0</v>
      </c>
      <c r="Y148" s="73">
        <f t="shared" si="74"/>
        <v>0</v>
      </c>
      <c r="Z148" s="83">
        <f t="shared" si="74"/>
        <v>0</v>
      </c>
      <c r="AA148" s="76">
        <f t="shared" si="74"/>
        <v>0</v>
      </c>
      <c r="AB148" s="73">
        <f t="shared" si="74"/>
        <v>0</v>
      </c>
      <c r="AC148" s="73">
        <f t="shared" si="74"/>
        <v>0</v>
      </c>
      <c r="AD148" s="73">
        <f t="shared" si="74"/>
        <v>0</v>
      </c>
      <c r="AE148" s="73">
        <f t="shared" si="74"/>
        <v>0</v>
      </c>
      <c r="AF148" s="73">
        <f t="shared" si="74"/>
        <v>0</v>
      </c>
      <c r="AG148" s="82">
        <f t="shared" si="74"/>
        <v>0</v>
      </c>
      <c r="AH148" s="479"/>
      <c r="AI148" s="480"/>
      <c r="AJ148" s="525"/>
      <c r="AK148" s="267"/>
    </row>
    <row r="149" spans="2:37" hidden="1" x14ac:dyDescent="0.15">
      <c r="B149" s="490" t="str">
        <f>""&amp;B30</f>
        <v/>
      </c>
      <c r="C149" s="492"/>
      <c r="D149" s="476"/>
      <c r="E149" s="477"/>
      <c r="F149" s="90" t="str">
        <f>""&amp;F30</f>
        <v/>
      </c>
      <c r="G149" s="91" t="str">
        <f t="shared" ref="G149:AG149" si="75">""&amp;G30</f>
        <v/>
      </c>
      <c r="H149" s="91" t="str">
        <f t="shared" si="75"/>
        <v/>
      </c>
      <c r="I149" s="91" t="str">
        <f t="shared" si="75"/>
        <v/>
      </c>
      <c r="J149" s="91" t="str">
        <f t="shared" si="75"/>
        <v/>
      </c>
      <c r="K149" s="91" t="str">
        <f t="shared" si="75"/>
        <v/>
      </c>
      <c r="L149" s="92" t="str">
        <f t="shared" si="75"/>
        <v/>
      </c>
      <c r="M149" s="90" t="str">
        <f t="shared" si="75"/>
        <v/>
      </c>
      <c r="N149" s="91" t="str">
        <f t="shared" si="75"/>
        <v/>
      </c>
      <c r="O149" s="91" t="str">
        <f t="shared" si="75"/>
        <v/>
      </c>
      <c r="P149" s="91" t="str">
        <f t="shared" si="75"/>
        <v/>
      </c>
      <c r="Q149" s="91" t="str">
        <f t="shared" si="75"/>
        <v/>
      </c>
      <c r="R149" s="91" t="str">
        <f t="shared" si="75"/>
        <v/>
      </c>
      <c r="S149" s="92" t="str">
        <f t="shared" si="75"/>
        <v/>
      </c>
      <c r="T149" s="90" t="str">
        <f t="shared" si="75"/>
        <v/>
      </c>
      <c r="U149" s="91" t="str">
        <f t="shared" si="75"/>
        <v/>
      </c>
      <c r="V149" s="91" t="str">
        <f t="shared" si="75"/>
        <v/>
      </c>
      <c r="W149" s="91" t="str">
        <f t="shared" si="75"/>
        <v/>
      </c>
      <c r="X149" s="91" t="str">
        <f t="shared" si="75"/>
        <v/>
      </c>
      <c r="Y149" s="91" t="str">
        <f t="shared" si="75"/>
        <v/>
      </c>
      <c r="Z149" s="92" t="str">
        <f t="shared" si="75"/>
        <v/>
      </c>
      <c r="AA149" s="90" t="str">
        <f t="shared" si="75"/>
        <v/>
      </c>
      <c r="AB149" s="91" t="str">
        <f t="shared" si="75"/>
        <v/>
      </c>
      <c r="AC149" s="91" t="str">
        <f t="shared" si="75"/>
        <v/>
      </c>
      <c r="AD149" s="91" t="str">
        <f t="shared" si="75"/>
        <v/>
      </c>
      <c r="AE149" s="91" t="str">
        <f t="shared" si="75"/>
        <v/>
      </c>
      <c r="AF149" s="91" t="str">
        <f t="shared" si="75"/>
        <v/>
      </c>
      <c r="AG149" s="92" t="str">
        <f t="shared" si="75"/>
        <v/>
      </c>
      <c r="AH149" s="523">
        <f>SUM(F153:AG153)</f>
        <v>0</v>
      </c>
      <c r="AI149" s="480">
        <f>ROUNDDOWN(AH149/4,1)</f>
        <v>0</v>
      </c>
      <c r="AJ149" s="523" t="e">
        <f>ROUNDDOWN(AI149/AJ$9,1)</f>
        <v>#DIV/0!</v>
      </c>
      <c r="AK149" s="267"/>
    </row>
    <row r="150" spans="2:37" hidden="1" x14ac:dyDescent="0.15">
      <c r="B150" s="587"/>
      <c r="C150" s="492"/>
      <c r="D150" s="476"/>
      <c r="E150" s="537"/>
      <c r="F150" s="72">
        <f t="shared" ref="F150:AG150" si="76">IF(F149="",0,IF($B149="",0,IF($B149="管理者",0,IF($B149="計画作成（ｹｱﾏﾈ）",0,IF($B149="計画作成(ｹｱﾏﾈ以外)",0,IF($B149="看護師",0,VLOOKUP(F149,$D$36:$AE$55,27,FALSE)))))))</f>
        <v>0</v>
      </c>
      <c r="G150" s="73">
        <f t="shared" si="76"/>
        <v>0</v>
      </c>
      <c r="H150" s="73">
        <f t="shared" si="76"/>
        <v>0</v>
      </c>
      <c r="I150" s="73">
        <f t="shared" si="76"/>
        <v>0</v>
      </c>
      <c r="J150" s="73">
        <f t="shared" si="76"/>
        <v>0</v>
      </c>
      <c r="K150" s="73">
        <f t="shared" si="76"/>
        <v>0</v>
      </c>
      <c r="L150" s="74">
        <f t="shared" si="76"/>
        <v>0</v>
      </c>
      <c r="M150" s="72">
        <f t="shared" si="76"/>
        <v>0</v>
      </c>
      <c r="N150" s="73">
        <f t="shared" si="76"/>
        <v>0</v>
      </c>
      <c r="O150" s="73">
        <f t="shared" si="76"/>
        <v>0</v>
      </c>
      <c r="P150" s="73">
        <f t="shared" si="76"/>
        <v>0</v>
      </c>
      <c r="Q150" s="73">
        <f t="shared" si="76"/>
        <v>0</v>
      </c>
      <c r="R150" s="73">
        <f t="shared" si="76"/>
        <v>0</v>
      </c>
      <c r="S150" s="75">
        <f t="shared" si="76"/>
        <v>0</v>
      </c>
      <c r="T150" s="72">
        <f t="shared" si="76"/>
        <v>0</v>
      </c>
      <c r="U150" s="73">
        <f t="shared" si="76"/>
        <v>0</v>
      </c>
      <c r="V150" s="73">
        <f t="shared" si="76"/>
        <v>0</v>
      </c>
      <c r="W150" s="73">
        <f t="shared" si="76"/>
        <v>0</v>
      </c>
      <c r="X150" s="73">
        <f t="shared" si="76"/>
        <v>0</v>
      </c>
      <c r="Y150" s="73">
        <f t="shared" si="76"/>
        <v>0</v>
      </c>
      <c r="Z150" s="75">
        <f t="shared" si="76"/>
        <v>0</v>
      </c>
      <c r="AA150" s="76">
        <f t="shared" si="76"/>
        <v>0</v>
      </c>
      <c r="AB150" s="73">
        <f t="shared" si="76"/>
        <v>0</v>
      </c>
      <c r="AC150" s="73">
        <f t="shared" si="76"/>
        <v>0</v>
      </c>
      <c r="AD150" s="73">
        <f t="shared" si="76"/>
        <v>0</v>
      </c>
      <c r="AE150" s="73">
        <f t="shared" si="76"/>
        <v>0</v>
      </c>
      <c r="AF150" s="73">
        <f t="shared" si="76"/>
        <v>0</v>
      </c>
      <c r="AG150" s="73">
        <f t="shared" si="76"/>
        <v>0</v>
      </c>
      <c r="AH150" s="524"/>
      <c r="AI150" s="480"/>
      <c r="AJ150" s="524"/>
      <c r="AK150" s="267"/>
    </row>
    <row r="151" spans="2:37" hidden="1" x14ac:dyDescent="0.15">
      <c r="B151" s="587"/>
      <c r="C151" s="492"/>
      <c r="D151" s="476"/>
      <c r="E151" s="537"/>
      <c r="F151" s="72"/>
      <c r="G151" s="73"/>
      <c r="H151" s="73"/>
      <c r="I151" s="73"/>
      <c r="J151" s="73"/>
      <c r="K151" s="73"/>
      <c r="L151" s="74"/>
      <c r="M151" s="72"/>
      <c r="N151" s="73"/>
      <c r="O151" s="73"/>
      <c r="P151" s="73"/>
      <c r="Q151" s="73"/>
      <c r="R151" s="73"/>
      <c r="S151" s="75"/>
      <c r="T151" s="72"/>
      <c r="U151" s="73"/>
      <c r="V151" s="73"/>
      <c r="W151" s="73"/>
      <c r="X151" s="73"/>
      <c r="Y151" s="73"/>
      <c r="Z151" s="75"/>
      <c r="AA151" s="76"/>
      <c r="AB151" s="73"/>
      <c r="AC151" s="73"/>
      <c r="AD151" s="73"/>
      <c r="AE151" s="73"/>
      <c r="AF151" s="73"/>
      <c r="AG151" s="74"/>
      <c r="AH151" s="524"/>
      <c r="AI151" s="480"/>
      <c r="AJ151" s="524"/>
      <c r="AK151" s="267"/>
    </row>
    <row r="152" spans="2:37" hidden="1" x14ac:dyDescent="0.15">
      <c r="B152" s="587"/>
      <c r="C152" s="492"/>
      <c r="D152" s="476"/>
      <c r="E152" s="537"/>
      <c r="F152" s="77">
        <f t="shared" ref="F152:AG152" si="77">IF(F149="",0,IF($B149="",0,IF($B149="介護従事者",VLOOKUP(F149,$D$36:$AE$55,27,FALSE),IF($B149="管理者",0,IF($B149="計画作成（ｹｱﾏﾈ）",0,IF($B149="計画作成(ｹｱﾏﾈ以外)",0,IF($B149="看護師",0,VLOOKUP(F149,$D$36:$AE$55,27,FALSE))))))))</f>
        <v>0</v>
      </c>
      <c r="G152" s="78">
        <f t="shared" si="77"/>
        <v>0</v>
      </c>
      <c r="H152" s="78">
        <f t="shared" si="77"/>
        <v>0</v>
      </c>
      <c r="I152" s="78">
        <f t="shared" si="77"/>
        <v>0</v>
      </c>
      <c r="J152" s="78">
        <f t="shared" si="77"/>
        <v>0</v>
      </c>
      <c r="K152" s="78">
        <f t="shared" si="77"/>
        <v>0</v>
      </c>
      <c r="L152" s="79">
        <f t="shared" si="77"/>
        <v>0</v>
      </c>
      <c r="M152" s="77">
        <f t="shared" si="77"/>
        <v>0</v>
      </c>
      <c r="N152" s="78">
        <f t="shared" si="77"/>
        <v>0</v>
      </c>
      <c r="O152" s="78">
        <f t="shared" si="77"/>
        <v>0</v>
      </c>
      <c r="P152" s="78">
        <f t="shared" si="77"/>
        <v>0</v>
      </c>
      <c r="Q152" s="78">
        <f t="shared" si="77"/>
        <v>0</v>
      </c>
      <c r="R152" s="78">
        <f t="shared" si="77"/>
        <v>0</v>
      </c>
      <c r="S152" s="80">
        <f t="shared" si="77"/>
        <v>0</v>
      </c>
      <c r="T152" s="77">
        <f t="shared" si="77"/>
        <v>0</v>
      </c>
      <c r="U152" s="78">
        <f t="shared" si="77"/>
        <v>0</v>
      </c>
      <c r="V152" s="78">
        <f t="shared" si="77"/>
        <v>0</v>
      </c>
      <c r="W152" s="78">
        <f t="shared" si="77"/>
        <v>0</v>
      </c>
      <c r="X152" s="78">
        <f t="shared" si="77"/>
        <v>0</v>
      </c>
      <c r="Y152" s="78">
        <f t="shared" si="77"/>
        <v>0</v>
      </c>
      <c r="Z152" s="80">
        <f t="shared" si="77"/>
        <v>0</v>
      </c>
      <c r="AA152" s="81">
        <f t="shared" si="77"/>
        <v>0</v>
      </c>
      <c r="AB152" s="78">
        <f t="shared" si="77"/>
        <v>0</v>
      </c>
      <c r="AC152" s="78">
        <f t="shared" si="77"/>
        <v>0</v>
      </c>
      <c r="AD152" s="78">
        <f t="shared" si="77"/>
        <v>0</v>
      </c>
      <c r="AE152" s="78">
        <f t="shared" si="77"/>
        <v>0</v>
      </c>
      <c r="AF152" s="78">
        <f t="shared" si="77"/>
        <v>0</v>
      </c>
      <c r="AG152" s="79">
        <f t="shared" si="77"/>
        <v>0</v>
      </c>
      <c r="AH152" s="524"/>
      <c r="AI152" s="480"/>
      <c r="AJ152" s="524"/>
      <c r="AK152" s="267"/>
    </row>
    <row r="153" spans="2:37" hidden="1" x14ac:dyDescent="0.15">
      <c r="B153" s="589"/>
      <c r="C153" s="492"/>
      <c r="D153" s="476"/>
      <c r="E153" s="478"/>
      <c r="F153" s="72">
        <f t="shared" ref="F153:AG153" si="78">IF(F149="",0,VLOOKUP(F149,$D$36:$AD$55,22,FALSE))</f>
        <v>0</v>
      </c>
      <c r="G153" s="73">
        <f t="shared" si="78"/>
        <v>0</v>
      </c>
      <c r="H153" s="73">
        <f t="shared" si="78"/>
        <v>0</v>
      </c>
      <c r="I153" s="73">
        <f t="shared" si="78"/>
        <v>0</v>
      </c>
      <c r="J153" s="73">
        <f t="shared" si="78"/>
        <v>0</v>
      </c>
      <c r="K153" s="73">
        <f t="shared" si="78"/>
        <v>0</v>
      </c>
      <c r="L153" s="82">
        <f t="shared" si="78"/>
        <v>0</v>
      </c>
      <c r="M153" s="72">
        <f t="shared" si="78"/>
        <v>0</v>
      </c>
      <c r="N153" s="73">
        <f t="shared" si="78"/>
        <v>0</v>
      </c>
      <c r="O153" s="73">
        <f t="shared" si="78"/>
        <v>0</v>
      </c>
      <c r="P153" s="73">
        <f t="shared" si="78"/>
        <v>0</v>
      </c>
      <c r="Q153" s="73">
        <f t="shared" si="78"/>
        <v>0</v>
      </c>
      <c r="R153" s="73">
        <f t="shared" si="78"/>
        <v>0</v>
      </c>
      <c r="S153" s="83">
        <f t="shared" si="78"/>
        <v>0</v>
      </c>
      <c r="T153" s="72">
        <f t="shared" si="78"/>
        <v>0</v>
      </c>
      <c r="U153" s="73">
        <f t="shared" si="78"/>
        <v>0</v>
      </c>
      <c r="V153" s="73">
        <f t="shared" si="78"/>
        <v>0</v>
      </c>
      <c r="W153" s="73">
        <f t="shared" si="78"/>
        <v>0</v>
      </c>
      <c r="X153" s="73">
        <f t="shared" si="78"/>
        <v>0</v>
      </c>
      <c r="Y153" s="73">
        <f t="shared" si="78"/>
        <v>0</v>
      </c>
      <c r="Z153" s="83">
        <f t="shared" si="78"/>
        <v>0</v>
      </c>
      <c r="AA153" s="76">
        <f t="shared" si="78"/>
        <v>0</v>
      </c>
      <c r="AB153" s="73">
        <f t="shared" si="78"/>
        <v>0</v>
      </c>
      <c r="AC153" s="73">
        <f t="shared" si="78"/>
        <v>0</v>
      </c>
      <c r="AD153" s="73">
        <f t="shared" si="78"/>
        <v>0</v>
      </c>
      <c r="AE153" s="73">
        <f t="shared" si="78"/>
        <v>0</v>
      </c>
      <c r="AF153" s="73">
        <f t="shared" si="78"/>
        <v>0</v>
      </c>
      <c r="AG153" s="82">
        <f t="shared" si="78"/>
        <v>0</v>
      </c>
      <c r="AH153" s="525"/>
      <c r="AI153" s="480"/>
      <c r="AJ153" s="525"/>
      <c r="AK153" s="267"/>
    </row>
    <row r="154" spans="2:37" hidden="1" x14ac:dyDescent="0.15">
      <c r="B154" s="490" t="str">
        <f>""&amp;B31</f>
        <v/>
      </c>
      <c r="C154" s="492"/>
      <c r="D154" s="476"/>
      <c r="E154" s="477"/>
      <c r="F154" s="90" t="str">
        <f>""&amp;F31</f>
        <v/>
      </c>
      <c r="G154" s="91" t="str">
        <f t="shared" ref="G154:AG154" si="79">""&amp;G31</f>
        <v/>
      </c>
      <c r="H154" s="91" t="str">
        <f t="shared" si="79"/>
        <v/>
      </c>
      <c r="I154" s="91" t="str">
        <f t="shared" si="79"/>
        <v/>
      </c>
      <c r="J154" s="91" t="str">
        <f t="shared" si="79"/>
        <v/>
      </c>
      <c r="K154" s="91" t="str">
        <f t="shared" si="79"/>
        <v/>
      </c>
      <c r="L154" s="92" t="str">
        <f t="shared" si="79"/>
        <v/>
      </c>
      <c r="M154" s="90" t="str">
        <f t="shared" si="79"/>
        <v/>
      </c>
      <c r="N154" s="91" t="str">
        <f t="shared" si="79"/>
        <v/>
      </c>
      <c r="O154" s="91" t="str">
        <f t="shared" si="79"/>
        <v/>
      </c>
      <c r="P154" s="91" t="str">
        <f t="shared" si="79"/>
        <v/>
      </c>
      <c r="Q154" s="91" t="str">
        <f t="shared" si="79"/>
        <v/>
      </c>
      <c r="R154" s="91" t="str">
        <f t="shared" si="79"/>
        <v/>
      </c>
      <c r="S154" s="92" t="str">
        <f t="shared" si="79"/>
        <v/>
      </c>
      <c r="T154" s="90" t="str">
        <f t="shared" si="79"/>
        <v/>
      </c>
      <c r="U154" s="91" t="str">
        <f t="shared" si="79"/>
        <v/>
      </c>
      <c r="V154" s="91" t="str">
        <f t="shared" si="79"/>
        <v/>
      </c>
      <c r="W154" s="91" t="str">
        <f t="shared" si="79"/>
        <v/>
      </c>
      <c r="X154" s="91" t="str">
        <f t="shared" si="79"/>
        <v/>
      </c>
      <c r="Y154" s="91" t="str">
        <f t="shared" si="79"/>
        <v/>
      </c>
      <c r="Z154" s="92" t="str">
        <f t="shared" si="79"/>
        <v/>
      </c>
      <c r="AA154" s="90" t="str">
        <f t="shared" si="79"/>
        <v/>
      </c>
      <c r="AB154" s="91" t="str">
        <f t="shared" si="79"/>
        <v/>
      </c>
      <c r="AC154" s="91" t="str">
        <f t="shared" si="79"/>
        <v/>
      </c>
      <c r="AD154" s="91" t="str">
        <f t="shared" si="79"/>
        <v/>
      </c>
      <c r="AE154" s="91" t="str">
        <f t="shared" si="79"/>
        <v/>
      </c>
      <c r="AF154" s="91" t="str">
        <f t="shared" si="79"/>
        <v/>
      </c>
      <c r="AG154" s="92" t="str">
        <f t="shared" si="79"/>
        <v/>
      </c>
      <c r="AH154" s="479">
        <f>SUM(F158:AG158)</f>
        <v>0</v>
      </c>
      <c r="AI154" s="480">
        <f>ROUNDDOWN(AH154/4,1)</f>
        <v>0</v>
      </c>
      <c r="AJ154" s="523" t="e">
        <f>ROUNDDOWN(AI154/AJ$9,1)</f>
        <v>#DIV/0!</v>
      </c>
      <c r="AK154" s="267"/>
    </row>
    <row r="155" spans="2:37" hidden="1" x14ac:dyDescent="0.15">
      <c r="B155" s="587"/>
      <c r="C155" s="492"/>
      <c r="D155" s="476"/>
      <c r="E155" s="537"/>
      <c r="F155" s="72">
        <f t="shared" ref="F155:AG155" si="80">IF(F154="",0,IF($B154="",0,IF($B154="管理者",0,IF($B154="計画作成（ｹｱﾏﾈ）",0,IF($B154="計画作成(ｹｱﾏﾈ以外)",0,IF($B154="看護師",0,VLOOKUP(F154,$D$36:$AE$55,27,FALSE)))))))</f>
        <v>0</v>
      </c>
      <c r="G155" s="73">
        <f t="shared" si="80"/>
        <v>0</v>
      </c>
      <c r="H155" s="73">
        <f t="shared" si="80"/>
        <v>0</v>
      </c>
      <c r="I155" s="73">
        <f t="shared" si="80"/>
        <v>0</v>
      </c>
      <c r="J155" s="73">
        <f t="shared" si="80"/>
        <v>0</v>
      </c>
      <c r="K155" s="73">
        <f t="shared" si="80"/>
        <v>0</v>
      </c>
      <c r="L155" s="74">
        <f t="shared" si="80"/>
        <v>0</v>
      </c>
      <c r="M155" s="72">
        <f t="shared" si="80"/>
        <v>0</v>
      </c>
      <c r="N155" s="73">
        <f t="shared" si="80"/>
        <v>0</v>
      </c>
      <c r="O155" s="73">
        <f t="shared" si="80"/>
        <v>0</v>
      </c>
      <c r="P155" s="73">
        <f t="shared" si="80"/>
        <v>0</v>
      </c>
      <c r="Q155" s="73">
        <f t="shared" si="80"/>
        <v>0</v>
      </c>
      <c r="R155" s="73">
        <f t="shared" si="80"/>
        <v>0</v>
      </c>
      <c r="S155" s="75">
        <f t="shared" si="80"/>
        <v>0</v>
      </c>
      <c r="T155" s="72">
        <f t="shared" si="80"/>
        <v>0</v>
      </c>
      <c r="U155" s="73">
        <f t="shared" si="80"/>
        <v>0</v>
      </c>
      <c r="V155" s="73">
        <f t="shared" si="80"/>
        <v>0</v>
      </c>
      <c r="W155" s="73">
        <f t="shared" si="80"/>
        <v>0</v>
      </c>
      <c r="X155" s="73">
        <f t="shared" si="80"/>
        <v>0</v>
      </c>
      <c r="Y155" s="73">
        <f t="shared" si="80"/>
        <v>0</v>
      </c>
      <c r="Z155" s="75">
        <f t="shared" si="80"/>
        <v>0</v>
      </c>
      <c r="AA155" s="76">
        <f t="shared" si="80"/>
        <v>0</v>
      </c>
      <c r="AB155" s="73">
        <f t="shared" si="80"/>
        <v>0</v>
      </c>
      <c r="AC155" s="73">
        <f t="shared" si="80"/>
        <v>0</v>
      </c>
      <c r="AD155" s="73">
        <f t="shared" si="80"/>
        <v>0</v>
      </c>
      <c r="AE155" s="73">
        <f t="shared" si="80"/>
        <v>0</v>
      </c>
      <c r="AF155" s="73">
        <f t="shared" si="80"/>
        <v>0</v>
      </c>
      <c r="AG155" s="73">
        <f t="shared" si="80"/>
        <v>0</v>
      </c>
      <c r="AH155" s="479"/>
      <c r="AI155" s="480"/>
      <c r="AJ155" s="524"/>
      <c r="AK155" s="267"/>
    </row>
    <row r="156" spans="2:37" hidden="1" x14ac:dyDescent="0.15">
      <c r="B156" s="587"/>
      <c r="C156" s="492"/>
      <c r="D156" s="476"/>
      <c r="E156" s="537"/>
      <c r="F156" s="72"/>
      <c r="G156" s="73"/>
      <c r="H156" s="73"/>
      <c r="I156" s="73"/>
      <c r="J156" s="73"/>
      <c r="K156" s="73"/>
      <c r="L156" s="74"/>
      <c r="M156" s="72"/>
      <c r="N156" s="73"/>
      <c r="O156" s="73"/>
      <c r="P156" s="73"/>
      <c r="Q156" s="73"/>
      <c r="R156" s="73"/>
      <c r="S156" s="75"/>
      <c r="T156" s="72"/>
      <c r="U156" s="73"/>
      <c r="V156" s="73"/>
      <c r="W156" s="73"/>
      <c r="X156" s="73"/>
      <c r="Y156" s="73"/>
      <c r="Z156" s="75"/>
      <c r="AA156" s="76"/>
      <c r="AB156" s="73"/>
      <c r="AC156" s="73"/>
      <c r="AD156" s="73"/>
      <c r="AE156" s="73"/>
      <c r="AF156" s="73"/>
      <c r="AG156" s="74"/>
      <c r="AH156" s="479"/>
      <c r="AI156" s="480"/>
      <c r="AJ156" s="524"/>
      <c r="AK156" s="267"/>
    </row>
    <row r="157" spans="2:37" hidden="1" x14ac:dyDescent="0.15">
      <c r="B157" s="587"/>
      <c r="C157" s="492"/>
      <c r="D157" s="476"/>
      <c r="E157" s="537"/>
      <c r="F157" s="77">
        <f t="shared" ref="F157:AG157" si="81">IF(F154="",0,IF($B154="",0,IF($B154="介護従事者",VLOOKUP(F154,$D$36:$AE$55,27,FALSE),IF($B154="管理者",0,IF($B154="計画作成（ｹｱﾏﾈ）",0,IF($B154="計画作成(ｹｱﾏﾈ以外)",0,IF($B154="看護師",0,VLOOKUP(F154,$D$36:$AE$55,27,FALSE))))))))</f>
        <v>0</v>
      </c>
      <c r="G157" s="78">
        <f t="shared" si="81"/>
        <v>0</v>
      </c>
      <c r="H157" s="78">
        <f t="shared" si="81"/>
        <v>0</v>
      </c>
      <c r="I157" s="78">
        <f t="shared" si="81"/>
        <v>0</v>
      </c>
      <c r="J157" s="78">
        <f t="shared" si="81"/>
        <v>0</v>
      </c>
      <c r="K157" s="78">
        <f t="shared" si="81"/>
        <v>0</v>
      </c>
      <c r="L157" s="79">
        <f t="shared" si="81"/>
        <v>0</v>
      </c>
      <c r="M157" s="77">
        <f t="shared" si="81"/>
        <v>0</v>
      </c>
      <c r="N157" s="78">
        <f t="shared" si="81"/>
        <v>0</v>
      </c>
      <c r="O157" s="78">
        <f t="shared" si="81"/>
        <v>0</v>
      </c>
      <c r="P157" s="78">
        <f t="shared" si="81"/>
        <v>0</v>
      </c>
      <c r="Q157" s="78">
        <f t="shared" si="81"/>
        <v>0</v>
      </c>
      <c r="R157" s="78">
        <f t="shared" si="81"/>
        <v>0</v>
      </c>
      <c r="S157" s="80">
        <f t="shared" si="81"/>
        <v>0</v>
      </c>
      <c r="T157" s="77">
        <f t="shared" si="81"/>
        <v>0</v>
      </c>
      <c r="U157" s="78">
        <f t="shared" si="81"/>
        <v>0</v>
      </c>
      <c r="V157" s="78">
        <f t="shared" si="81"/>
        <v>0</v>
      </c>
      <c r="W157" s="78">
        <f t="shared" si="81"/>
        <v>0</v>
      </c>
      <c r="X157" s="78">
        <f t="shared" si="81"/>
        <v>0</v>
      </c>
      <c r="Y157" s="78">
        <f t="shared" si="81"/>
        <v>0</v>
      </c>
      <c r="Z157" s="80">
        <f t="shared" si="81"/>
        <v>0</v>
      </c>
      <c r="AA157" s="81">
        <f t="shared" si="81"/>
        <v>0</v>
      </c>
      <c r="AB157" s="78">
        <f t="shared" si="81"/>
        <v>0</v>
      </c>
      <c r="AC157" s="78">
        <f t="shared" si="81"/>
        <v>0</v>
      </c>
      <c r="AD157" s="78">
        <f t="shared" si="81"/>
        <v>0</v>
      </c>
      <c r="AE157" s="78">
        <f t="shared" si="81"/>
        <v>0</v>
      </c>
      <c r="AF157" s="78">
        <f t="shared" si="81"/>
        <v>0</v>
      </c>
      <c r="AG157" s="79">
        <f t="shared" si="81"/>
        <v>0</v>
      </c>
      <c r="AH157" s="479"/>
      <c r="AI157" s="480"/>
      <c r="AJ157" s="524"/>
      <c r="AK157" s="267"/>
    </row>
    <row r="158" spans="2:37" hidden="1" x14ac:dyDescent="0.15">
      <c r="B158" s="589"/>
      <c r="C158" s="492"/>
      <c r="D158" s="476"/>
      <c r="E158" s="478"/>
      <c r="F158" s="72">
        <f t="shared" ref="F158:AG158" si="82">IF(F154="",0,VLOOKUP(F154,$D$36:$AD$55,22,FALSE))</f>
        <v>0</v>
      </c>
      <c r="G158" s="73">
        <f t="shared" si="82"/>
        <v>0</v>
      </c>
      <c r="H158" s="73">
        <f t="shared" si="82"/>
        <v>0</v>
      </c>
      <c r="I158" s="73">
        <f t="shared" si="82"/>
        <v>0</v>
      </c>
      <c r="J158" s="73">
        <f t="shared" si="82"/>
        <v>0</v>
      </c>
      <c r="K158" s="73">
        <f t="shared" si="82"/>
        <v>0</v>
      </c>
      <c r="L158" s="82">
        <f t="shared" si="82"/>
        <v>0</v>
      </c>
      <c r="M158" s="72">
        <f t="shared" si="82"/>
        <v>0</v>
      </c>
      <c r="N158" s="73">
        <f t="shared" si="82"/>
        <v>0</v>
      </c>
      <c r="O158" s="73">
        <f t="shared" si="82"/>
        <v>0</v>
      </c>
      <c r="P158" s="73">
        <f t="shared" si="82"/>
        <v>0</v>
      </c>
      <c r="Q158" s="73">
        <f t="shared" si="82"/>
        <v>0</v>
      </c>
      <c r="R158" s="73">
        <f t="shared" si="82"/>
        <v>0</v>
      </c>
      <c r="S158" s="83">
        <f t="shared" si="82"/>
        <v>0</v>
      </c>
      <c r="T158" s="72">
        <f t="shared" si="82"/>
        <v>0</v>
      </c>
      <c r="U158" s="73">
        <f t="shared" si="82"/>
        <v>0</v>
      </c>
      <c r="V158" s="73">
        <f t="shared" si="82"/>
        <v>0</v>
      </c>
      <c r="W158" s="73">
        <f t="shared" si="82"/>
        <v>0</v>
      </c>
      <c r="X158" s="73">
        <f t="shared" si="82"/>
        <v>0</v>
      </c>
      <c r="Y158" s="73">
        <f t="shared" si="82"/>
        <v>0</v>
      </c>
      <c r="Z158" s="83">
        <f t="shared" si="82"/>
        <v>0</v>
      </c>
      <c r="AA158" s="76">
        <f t="shared" si="82"/>
        <v>0</v>
      </c>
      <c r="AB158" s="73">
        <f t="shared" si="82"/>
        <v>0</v>
      </c>
      <c r="AC158" s="73">
        <f t="shared" si="82"/>
        <v>0</v>
      </c>
      <c r="AD158" s="73">
        <f t="shared" si="82"/>
        <v>0</v>
      </c>
      <c r="AE158" s="73">
        <f t="shared" si="82"/>
        <v>0</v>
      </c>
      <c r="AF158" s="73">
        <f t="shared" si="82"/>
        <v>0</v>
      </c>
      <c r="AG158" s="82">
        <f t="shared" si="82"/>
        <v>0</v>
      </c>
      <c r="AH158" s="479"/>
      <c r="AI158" s="480"/>
      <c r="AJ158" s="525"/>
      <c r="AK158" s="267"/>
    </row>
    <row r="159" spans="2:37" hidden="1" x14ac:dyDescent="0.15">
      <c r="B159" s="490" t="str">
        <f>""&amp;B32</f>
        <v/>
      </c>
      <c r="C159" s="492"/>
      <c r="D159" s="476"/>
      <c r="E159" s="493"/>
      <c r="F159" s="90" t="str">
        <f>""&amp;F32</f>
        <v/>
      </c>
      <c r="G159" s="91" t="str">
        <f t="shared" ref="G159:AG159" si="83">""&amp;G32</f>
        <v/>
      </c>
      <c r="H159" s="91" t="str">
        <f t="shared" si="83"/>
        <v/>
      </c>
      <c r="I159" s="91" t="str">
        <f t="shared" si="83"/>
        <v/>
      </c>
      <c r="J159" s="91" t="str">
        <f t="shared" si="83"/>
        <v/>
      </c>
      <c r="K159" s="91" t="str">
        <f t="shared" si="83"/>
        <v/>
      </c>
      <c r="L159" s="92" t="str">
        <f t="shared" si="83"/>
        <v/>
      </c>
      <c r="M159" s="90" t="str">
        <f t="shared" si="83"/>
        <v/>
      </c>
      <c r="N159" s="91" t="str">
        <f t="shared" si="83"/>
        <v/>
      </c>
      <c r="O159" s="91" t="str">
        <f t="shared" si="83"/>
        <v/>
      </c>
      <c r="P159" s="91" t="str">
        <f t="shared" si="83"/>
        <v/>
      </c>
      <c r="Q159" s="91" t="str">
        <f t="shared" si="83"/>
        <v/>
      </c>
      <c r="R159" s="91" t="str">
        <f t="shared" si="83"/>
        <v/>
      </c>
      <c r="S159" s="92" t="str">
        <f t="shared" si="83"/>
        <v/>
      </c>
      <c r="T159" s="90" t="str">
        <f t="shared" si="83"/>
        <v/>
      </c>
      <c r="U159" s="91" t="str">
        <f t="shared" si="83"/>
        <v/>
      </c>
      <c r="V159" s="91" t="str">
        <f t="shared" si="83"/>
        <v/>
      </c>
      <c r="W159" s="91" t="str">
        <f t="shared" si="83"/>
        <v/>
      </c>
      <c r="X159" s="91" t="str">
        <f t="shared" si="83"/>
        <v/>
      </c>
      <c r="Y159" s="91" t="str">
        <f t="shared" si="83"/>
        <v/>
      </c>
      <c r="Z159" s="92" t="str">
        <f t="shared" si="83"/>
        <v/>
      </c>
      <c r="AA159" s="90" t="str">
        <f t="shared" si="83"/>
        <v/>
      </c>
      <c r="AB159" s="91" t="str">
        <f t="shared" si="83"/>
        <v/>
      </c>
      <c r="AC159" s="91" t="str">
        <f t="shared" si="83"/>
        <v/>
      </c>
      <c r="AD159" s="91" t="str">
        <f t="shared" si="83"/>
        <v/>
      </c>
      <c r="AE159" s="91" t="str">
        <f t="shared" si="83"/>
        <v/>
      </c>
      <c r="AF159" s="91" t="str">
        <f t="shared" si="83"/>
        <v/>
      </c>
      <c r="AG159" s="92" t="str">
        <f t="shared" si="83"/>
        <v/>
      </c>
      <c r="AH159" s="479">
        <f>SUM(F163:AG163)</f>
        <v>0</v>
      </c>
      <c r="AI159" s="480">
        <f>ROUNDDOWN(AH159/4,1)</f>
        <v>0</v>
      </c>
      <c r="AJ159" s="523" t="e">
        <f>ROUNDDOWN(AI159/AJ$9,1)</f>
        <v>#DIV/0!</v>
      </c>
      <c r="AK159" s="269"/>
    </row>
    <row r="160" spans="2:37" hidden="1" x14ac:dyDescent="0.15">
      <c r="B160" s="587"/>
      <c r="C160" s="492"/>
      <c r="D160" s="476"/>
      <c r="E160" s="531"/>
      <c r="F160" s="20">
        <f t="shared" ref="F160:AG160" si="84">IF(F159="",0,IF($B159="",0,IF($B159="管理者",0,IF($B159="計画作成（ｹｱﾏﾈ）",0,IF($B159="計画作成(ｹｱﾏﾈ以外)",0,IF($B159="看護師",0,VLOOKUP(F159,$D$36:$AE$55,27,FALSE)))))))</f>
        <v>0</v>
      </c>
      <c r="G160" s="21">
        <f t="shared" si="84"/>
        <v>0</v>
      </c>
      <c r="H160" s="21">
        <f t="shared" si="84"/>
        <v>0</v>
      </c>
      <c r="I160" s="21">
        <f t="shared" si="84"/>
        <v>0</v>
      </c>
      <c r="J160" s="21">
        <f t="shared" si="84"/>
        <v>0</v>
      </c>
      <c r="K160" s="21">
        <f t="shared" si="84"/>
        <v>0</v>
      </c>
      <c r="L160" s="22">
        <f t="shared" si="84"/>
        <v>0</v>
      </c>
      <c r="M160" s="20">
        <f t="shared" si="84"/>
        <v>0</v>
      </c>
      <c r="N160" s="21">
        <f t="shared" si="84"/>
        <v>0</v>
      </c>
      <c r="O160" s="21">
        <f t="shared" si="84"/>
        <v>0</v>
      </c>
      <c r="P160" s="21">
        <f t="shared" si="84"/>
        <v>0</v>
      </c>
      <c r="Q160" s="21">
        <f t="shared" si="84"/>
        <v>0</v>
      </c>
      <c r="R160" s="21">
        <f t="shared" si="84"/>
        <v>0</v>
      </c>
      <c r="S160" s="23">
        <f t="shared" si="84"/>
        <v>0</v>
      </c>
      <c r="T160" s="20">
        <f t="shared" si="84"/>
        <v>0</v>
      </c>
      <c r="U160" s="21">
        <f t="shared" si="84"/>
        <v>0</v>
      </c>
      <c r="V160" s="21">
        <f t="shared" si="84"/>
        <v>0</v>
      </c>
      <c r="W160" s="21">
        <f t="shared" si="84"/>
        <v>0</v>
      </c>
      <c r="X160" s="21">
        <f t="shared" si="84"/>
        <v>0</v>
      </c>
      <c r="Y160" s="21">
        <f t="shared" si="84"/>
        <v>0</v>
      </c>
      <c r="Z160" s="23">
        <f t="shared" si="84"/>
        <v>0</v>
      </c>
      <c r="AA160" s="24">
        <f t="shared" si="84"/>
        <v>0</v>
      </c>
      <c r="AB160" s="21">
        <f t="shared" si="84"/>
        <v>0</v>
      </c>
      <c r="AC160" s="21">
        <f t="shared" si="84"/>
        <v>0</v>
      </c>
      <c r="AD160" s="21">
        <f t="shared" si="84"/>
        <v>0</v>
      </c>
      <c r="AE160" s="21">
        <f t="shared" si="84"/>
        <v>0</v>
      </c>
      <c r="AF160" s="21">
        <f t="shared" si="84"/>
        <v>0</v>
      </c>
      <c r="AG160" s="21">
        <f t="shared" si="84"/>
        <v>0</v>
      </c>
      <c r="AH160" s="479"/>
      <c r="AI160" s="480"/>
      <c r="AJ160" s="524"/>
      <c r="AK160" s="39"/>
    </row>
    <row r="161" spans="2:37" hidden="1" x14ac:dyDescent="0.15">
      <c r="B161" s="587"/>
      <c r="C161" s="529"/>
      <c r="D161" s="530"/>
      <c r="E161" s="531"/>
      <c r="F161" s="20"/>
      <c r="G161" s="21"/>
      <c r="H161" s="21"/>
      <c r="I161" s="21"/>
      <c r="J161" s="21"/>
      <c r="K161" s="21"/>
      <c r="L161" s="22"/>
      <c r="M161" s="20"/>
      <c r="N161" s="21"/>
      <c r="O161" s="21"/>
      <c r="P161" s="21"/>
      <c r="Q161" s="21"/>
      <c r="R161" s="21"/>
      <c r="S161" s="23"/>
      <c r="T161" s="20"/>
      <c r="U161" s="21"/>
      <c r="V161" s="21"/>
      <c r="W161" s="21"/>
      <c r="X161" s="21"/>
      <c r="Y161" s="21"/>
      <c r="Z161" s="23"/>
      <c r="AA161" s="24"/>
      <c r="AB161" s="21"/>
      <c r="AC161" s="21"/>
      <c r="AD161" s="21"/>
      <c r="AE161" s="21"/>
      <c r="AF161" s="21"/>
      <c r="AG161" s="22"/>
      <c r="AH161" s="479"/>
      <c r="AI161" s="480"/>
      <c r="AJ161" s="524"/>
      <c r="AK161" s="39"/>
    </row>
    <row r="162" spans="2:37" hidden="1" x14ac:dyDescent="0.15">
      <c r="B162" s="587"/>
      <c r="C162" s="529"/>
      <c r="D162" s="530"/>
      <c r="E162" s="531"/>
      <c r="F162" s="26">
        <f t="shared" ref="F162:AG162" si="85">IF(F159="",0,IF($B159="",0,IF($B159="介護従事者",VLOOKUP(F159,$D$36:$AE$55,27,FALSE),IF($B159="管理者",0,IF($B159="計画作成（ｹｱﾏﾈ）",0,IF($B159="計画作成(ｹｱﾏﾈ以外)",0,IF($B159="看護師",0,VLOOKUP(F159,$D$36:$AE$55,27,FALSE))))))))</f>
        <v>0</v>
      </c>
      <c r="G162" s="27">
        <f t="shared" si="85"/>
        <v>0</v>
      </c>
      <c r="H162" s="27">
        <f t="shared" si="85"/>
        <v>0</v>
      </c>
      <c r="I162" s="27">
        <f t="shared" si="85"/>
        <v>0</v>
      </c>
      <c r="J162" s="27">
        <f t="shared" si="85"/>
        <v>0</v>
      </c>
      <c r="K162" s="27">
        <f t="shared" si="85"/>
        <v>0</v>
      </c>
      <c r="L162" s="28">
        <f t="shared" si="85"/>
        <v>0</v>
      </c>
      <c r="M162" s="26">
        <f t="shared" si="85"/>
        <v>0</v>
      </c>
      <c r="N162" s="27">
        <f t="shared" si="85"/>
        <v>0</v>
      </c>
      <c r="O162" s="27">
        <f t="shared" si="85"/>
        <v>0</v>
      </c>
      <c r="P162" s="27">
        <f t="shared" si="85"/>
        <v>0</v>
      </c>
      <c r="Q162" s="27">
        <f t="shared" si="85"/>
        <v>0</v>
      </c>
      <c r="R162" s="27">
        <f t="shared" si="85"/>
        <v>0</v>
      </c>
      <c r="S162" s="29">
        <f t="shared" si="85"/>
        <v>0</v>
      </c>
      <c r="T162" s="26">
        <f t="shared" si="85"/>
        <v>0</v>
      </c>
      <c r="U162" s="27">
        <f t="shared" si="85"/>
        <v>0</v>
      </c>
      <c r="V162" s="27">
        <f t="shared" si="85"/>
        <v>0</v>
      </c>
      <c r="W162" s="27">
        <f t="shared" si="85"/>
        <v>0</v>
      </c>
      <c r="X162" s="27">
        <f t="shared" si="85"/>
        <v>0</v>
      </c>
      <c r="Y162" s="27">
        <f t="shared" si="85"/>
        <v>0</v>
      </c>
      <c r="Z162" s="29">
        <f t="shared" si="85"/>
        <v>0</v>
      </c>
      <c r="AA162" s="30">
        <f t="shared" si="85"/>
        <v>0</v>
      </c>
      <c r="AB162" s="27">
        <f t="shared" si="85"/>
        <v>0</v>
      </c>
      <c r="AC162" s="27">
        <f t="shared" si="85"/>
        <v>0</v>
      </c>
      <c r="AD162" s="27">
        <f t="shared" si="85"/>
        <v>0</v>
      </c>
      <c r="AE162" s="27">
        <f t="shared" si="85"/>
        <v>0</v>
      </c>
      <c r="AF162" s="27">
        <f t="shared" si="85"/>
        <v>0</v>
      </c>
      <c r="AG162" s="28">
        <f t="shared" si="85"/>
        <v>0</v>
      </c>
      <c r="AH162" s="479"/>
      <c r="AI162" s="480"/>
      <c r="AJ162" s="524"/>
      <c r="AK162" s="39"/>
    </row>
    <row r="163" spans="2:37" ht="12.75" hidden="1" thickBot="1" x14ac:dyDescent="0.2">
      <c r="B163" s="588"/>
      <c r="C163" s="496"/>
      <c r="D163" s="497"/>
      <c r="E163" s="532"/>
      <c r="F163" s="20">
        <f t="shared" ref="F163:AG163" si="86">IF(F159="",0,VLOOKUP(F159,$D$36:$AD$55,22,FALSE))</f>
        <v>0</v>
      </c>
      <c r="G163" s="21">
        <f t="shared" si="86"/>
        <v>0</v>
      </c>
      <c r="H163" s="21">
        <f t="shared" si="86"/>
        <v>0</v>
      </c>
      <c r="I163" s="21">
        <f t="shared" si="86"/>
        <v>0</v>
      </c>
      <c r="J163" s="21">
        <f t="shared" si="86"/>
        <v>0</v>
      </c>
      <c r="K163" s="21">
        <f t="shared" si="86"/>
        <v>0</v>
      </c>
      <c r="L163" s="31">
        <f t="shared" si="86"/>
        <v>0</v>
      </c>
      <c r="M163" s="20">
        <f t="shared" si="86"/>
        <v>0</v>
      </c>
      <c r="N163" s="21">
        <f t="shared" si="86"/>
        <v>0</v>
      </c>
      <c r="O163" s="21">
        <f t="shared" si="86"/>
        <v>0</v>
      </c>
      <c r="P163" s="21">
        <f t="shared" si="86"/>
        <v>0</v>
      </c>
      <c r="Q163" s="21">
        <f t="shared" si="86"/>
        <v>0</v>
      </c>
      <c r="R163" s="21">
        <f t="shared" si="86"/>
        <v>0</v>
      </c>
      <c r="S163" s="32">
        <f t="shared" si="86"/>
        <v>0</v>
      </c>
      <c r="T163" s="20">
        <f t="shared" si="86"/>
        <v>0</v>
      </c>
      <c r="U163" s="21">
        <f t="shared" si="86"/>
        <v>0</v>
      </c>
      <c r="V163" s="21">
        <f t="shared" si="86"/>
        <v>0</v>
      </c>
      <c r="W163" s="21">
        <f t="shared" si="86"/>
        <v>0</v>
      </c>
      <c r="X163" s="21">
        <f t="shared" si="86"/>
        <v>0</v>
      </c>
      <c r="Y163" s="21">
        <f t="shared" si="86"/>
        <v>0</v>
      </c>
      <c r="Z163" s="32">
        <f t="shared" si="86"/>
        <v>0</v>
      </c>
      <c r="AA163" s="24">
        <f t="shared" si="86"/>
        <v>0</v>
      </c>
      <c r="AB163" s="21">
        <f t="shared" si="86"/>
        <v>0</v>
      </c>
      <c r="AC163" s="21">
        <f t="shared" si="86"/>
        <v>0</v>
      </c>
      <c r="AD163" s="21">
        <f t="shared" si="86"/>
        <v>0</v>
      </c>
      <c r="AE163" s="21">
        <f t="shared" si="86"/>
        <v>0</v>
      </c>
      <c r="AF163" s="21">
        <f t="shared" si="86"/>
        <v>0</v>
      </c>
      <c r="AG163" s="31">
        <f t="shared" si="86"/>
        <v>0</v>
      </c>
      <c r="AH163" s="533"/>
      <c r="AI163" s="499"/>
      <c r="AJ163" s="536"/>
      <c r="AK163" s="40"/>
    </row>
    <row r="164" spans="2:37" ht="12.75" hidden="1" thickBot="1" x14ac:dyDescent="0.2">
      <c r="B164" s="582" t="s">
        <v>31</v>
      </c>
      <c r="C164" s="583"/>
      <c r="D164" s="583"/>
      <c r="E164" s="584"/>
      <c r="F164" s="57">
        <f t="shared" ref="F164:AG164" si="87">F65+F70+F75+F80++F85+F90+F95+F100+F105+F110+F115+F120+F125+F130+F135+F140+F145+F150+F155+F160</f>
        <v>0</v>
      </c>
      <c r="G164" s="58">
        <f t="shared" si="87"/>
        <v>0</v>
      </c>
      <c r="H164" s="58">
        <f t="shared" si="87"/>
        <v>0</v>
      </c>
      <c r="I164" s="58">
        <f t="shared" si="87"/>
        <v>0</v>
      </c>
      <c r="J164" s="58">
        <f t="shared" si="87"/>
        <v>0</v>
      </c>
      <c r="K164" s="58">
        <f t="shared" si="87"/>
        <v>0</v>
      </c>
      <c r="L164" s="59">
        <f t="shared" si="87"/>
        <v>0</v>
      </c>
      <c r="M164" s="57">
        <f t="shared" si="87"/>
        <v>0</v>
      </c>
      <c r="N164" s="58">
        <f t="shared" si="87"/>
        <v>0</v>
      </c>
      <c r="O164" s="58">
        <f t="shared" si="87"/>
        <v>0</v>
      </c>
      <c r="P164" s="58">
        <f t="shared" si="87"/>
        <v>0</v>
      </c>
      <c r="Q164" s="58">
        <f t="shared" si="87"/>
        <v>0</v>
      </c>
      <c r="R164" s="58">
        <f t="shared" si="87"/>
        <v>0</v>
      </c>
      <c r="S164" s="60">
        <f t="shared" si="87"/>
        <v>0</v>
      </c>
      <c r="T164" s="57">
        <f t="shared" si="87"/>
        <v>0</v>
      </c>
      <c r="U164" s="58">
        <f t="shared" si="87"/>
        <v>0</v>
      </c>
      <c r="V164" s="58">
        <f t="shared" si="87"/>
        <v>0</v>
      </c>
      <c r="W164" s="58">
        <f t="shared" si="87"/>
        <v>0</v>
      </c>
      <c r="X164" s="58">
        <f t="shared" si="87"/>
        <v>0</v>
      </c>
      <c r="Y164" s="58">
        <f t="shared" si="87"/>
        <v>0</v>
      </c>
      <c r="Z164" s="60">
        <f t="shared" si="87"/>
        <v>0</v>
      </c>
      <c r="AA164" s="61">
        <f t="shared" si="87"/>
        <v>0</v>
      </c>
      <c r="AB164" s="58">
        <f t="shared" si="87"/>
        <v>0</v>
      </c>
      <c r="AC164" s="58">
        <f t="shared" si="87"/>
        <v>0</v>
      </c>
      <c r="AD164" s="58">
        <f t="shared" si="87"/>
        <v>0</v>
      </c>
      <c r="AE164" s="58">
        <f t="shared" si="87"/>
        <v>0</v>
      </c>
      <c r="AF164" s="58">
        <f t="shared" si="87"/>
        <v>0</v>
      </c>
      <c r="AG164" s="62">
        <f t="shared" si="87"/>
        <v>0</v>
      </c>
      <c r="AH164" s="84">
        <f>SUM(F164:AG164)</f>
        <v>0</v>
      </c>
      <c r="AI164" s="585" t="s">
        <v>60</v>
      </c>
      <c r="AJ164" s="586"/>
      <c r="AK164" s="68" t="e">
        <f>ROUNDDOWN((AH164*5)/(28*AJ60),1)</f>
        <v>#DIV/0!</v>
      </c>
    </row>
    <row r="165" spans="2:37" hidden="1" x14ac:dyDescent="0.15"/>
  </sheetData>
  <sheetProtection formatCells="0" selectLockedCells="1"/>
  <mergeCells count="220">
    <mergeCell ref="K7:N7"/>
    <mergeCell ref="P7:Q7"/>
    <mergeCell ref="AJ7:AK8"/>
    <mergeCell ref="B8:P8"/>
    <mergeCell ref="Y8:AI8"/>
    <mergeCell ref="C9:E9"/>
    <mergeCell ref="Y9:AI9"/>
    <mergeCell ref="AJ9:AK9"/>
    <mergeCell ref="T10:Z10"/>
    <mergeCell ref="AA10:AG10"/>
    <mergeCell ref="AH10:AH12"/>
    <mergeCell ref="AI10:AI12"/>
    <mergeCell ref="AJ10:AJ12"/>
    <mergeCell ref="AK10:AK12"/>
    <mergeCell ref="B10:B12"/>
    <mergeCell ref="C10:C12"/>
    <mergeCell ref="D10:D12"/>
    <mergeCell ref="E10:E12"/>
    <mergeCell ref="F10:L10"/>
    <mergeCell ref="M10:S10"/>
    <mergeCell ref="U36:V36"/>
    <mergeCell ref="Y36:Z36"/>
    <mergeCell ref="AD36:AE36"/>
    <mergeCell ref="U37:V37"/>
    <mergeCell ref="Y37:Z37"/>
    <mergeCell ref="AD37:AE37"/>
    <mergeCell ref="B33:E33"/>
    <mergeCell ref="AI33:AJ33"/>
    <mergeCell ref="F35:M35"/>
    <mergeCell ref="O35:S35"/>
    <mergeCell ref="X35:AA35"/>
    <mergeCell ref="AB35:AH35"/>
    <mergeCell ref="U40:V40"/>
    <mergeCell ref="Y40:Z40"/>
    <mergeCell ref="AD40:AE40"/>
    <mergeCell ref="U41:V41"/>
    <mergeCell ref="Y41:Z41"/>
    <mergeCell ref="AD41:AE41"/>
    <mergeCell ref="U38:V38"/>
    <mergeCell ref="Y38:Z38"/>
    <mergeCell ref="AD38:AE38"/>
    <mergeCell ref="U39:V39"/>
    <mergeCell ref="Y39:Z39"/>
    <mergeCell ref="AD39:AE39"/>
    <mergeCell ref="Y44:Z44"/>
    <mergeCell ref="AD44:AE44"/>
    <mergeCell ref="Y45:Z45"/>
    <mergeCell ref="AD45:AE45"/>
    <mergeCell ref="Y46:Z46"/>
    <mergeCell ref="AD46:AE46"/>
    <mergeCell ref="U42:V42"/>
    <mergeCell ref="Y42:Z42"/>
    <mergeCell ref="AD42:AE42"/>
    <mergeCell ref="U43:V43"/>
    <mergeCell ref="Y43:Z43"/>
    <mergeCell ref="AD43:AE43"/>
    <mergeCell ref="Y50:Z50"/>
    <mergeCell ref="AD50:AE50"/>
    <mergeCell ref="Y51:Z51"/>
    <mergeCell ref="AD51:AE51"/>
    <mergeCell ref="Y52:Z52"/>
    <mergeCell ref="AD52:AE52"/>
    <mergeCell ref="Y47:Z47"/>
    <mergeCell ref="AD47:AE47"/>
    <mergeCell ref="U48:V48"/>
    <mergeCell ref="Y48:Z48"/>
    <mergeCell ref="AD48:AE48"/>
    <mergeCell ref="Y49:Z49"/>
    <mergeCell ref="AD49:AE49"/>
    <mergeCell ref="U55:V55"/>
    <mergeCell ref="Y55:Z55"/>
    <mergeCell ref="AD55:AE55"/>
    <mergeCell ref="B64:B68"/>
    <mergeCell ref="C64:C68"/>
    <mergeCell ref="D64:D68"/>
    <mergeCell ref="E64:E68"/>
    <mergeCell ref="U53:V53"/>
    <mergeCell ref="Y53:Z53"/>
    <mergeCell ref="AD53:AE53"/>
    <mergeCell ref="U54:V54"/>
    <mergeCell ref="Y54:Z54"/>
    <mergeCell ref="AD54:AE54"/>
    <mergeCell ref="AH64:AH68"/>
    <mergeCell ref="AI64:AI68"/>
    <mergeCell ref="AJ64:AJ68"/>
    <mergeCell ref="B69:B73"/>
    <mergeCell ref="C69:C73"/>
    <mergeCell ref="D69:D73"/>
    <mergeCell ref="E69:E73"/>
    <mergeCell ref="AH69:AH73"/>
    <mergeCell ref="AI69:AI73"/>
    <mergeCell ref="AJ69:AJ73"/>
    <mergeCell ref="AJ74:AJ78"/>
    <mergeCell ref="B79:B83"/>
    <mergeCell ref="C79:C83"/>
    <mergeCell ref="D79:D83"/>
    <mergeCell ref="E79:E83"/>
    <mergeCell ref="AH79:AH83"/>
    <mergeCell ref="AI79:AI83"/>
    <mergeCell ref="AJ79:AJ83"/>
    <mergeCell ref="B74:B78"/>
    <mergeCell ref="C74:C78"/>
    <mergeCell ref="D74:D78"/>
    <mergeCell ref="E74:E78"/>
    <mergeCell ref="AH74:AH78"/>
    <mergeCell ref="AI74:AI78"/>
    <mergeCell ref="AJ84:AJ88"/>
    <mergeCell ref="B89:B93"/>
    <mergeCell ref="C89:C93"/>
    <mergeCell ref="D89:D93"/>
    <mergeCell ref="E89:E93"/>
    <mergeCell ref="AH89:AH93"/>
    <mergeCell ref="AI89:AI93"/>
    <mergeCell ref="AJ89:AJ93"/>
    <mergeCell ref="B84:B88"/>
    <mergeCell ref="C84:C88"/>
    <mergeCell ref="D84:D88"/>
    <mergeCell ref="E84:E88"/>
    <mergeCell ref="AH84:AH88"/>
    <mergeCell ref="AI84:AI88"/>
    <mergeCell ref="AJ94:AJ98"/>
    <mergeCell ref="B99:B103"/>
    <mergeCell ref="C99:C103"/>
    <mergeCell ref="D99:D103"/>
    <mergeCell ref="E99:E103"/>
    <mergeCell ref="AH99:AH103"/>
    <mergeCell ref="AI99:AI103"/>
    <mergeCell ref="AJ99:AJ103"/>
    <mergeCell ref="B94:B98"/>
    <mergeCell ref="C94:C98"/>
    <mergeCell ref="D94:D98"/>
    <mergeCell ref="E94:E98"/>
    <mergeCell ref="AH94:AH98"/>
    <mergeCell ref="AI94:AI98"/>
    <mergeCell ref="AJ104:AJ108"/>
    <mergeCell ref="B109:B113"/>
    <mergeCell ref="C109:C113"/>
    <mergeCell ref="D109:D113"/>
    <mergeCell ref="E109:E113"/>
    <mergeCell ref="AH109:AH113"/>
    <mergeCell ref="AI109:AI113"/>
    <mergeCell ref="AJ109:AJ113"/>
    <mergeCell ref="B104:B108"/>
    <mergeCell ref="C104:C108"/>
    <mergeCell ref="D104:D108"/>
    <mergeCell ref="E104:E108"/>
    <mergeCell ref="AH104:AH108"/>
    <mergeCell ref="AI104:AI108"/>
    <mergeCell ref="AJ114:AJ118"/>
    <mergeCell ref="B119:B123"/>
    <mergeCell ref="C119:C123"/>
    <mergeCell ref="D119:D123"/>
    <mergeCell ref="E119:E123"/>
    <mergeCell ref="AH119:AH123"/>
    <mergeCell ref="AI119:AI123"/>
    <mergeCell ref="AJ119:AJ123"/>
    <mergeCell ref="B114:B118"/>
    <mergeCell ref="C114:C118"/>
    <mergeCell ref="D114:D118"/>
    <mergeCell ref="E114:E118"/>
    <mergeCell ref="AH114:AH118"/>
    <mergeCell ref="AI114:AI118"/>
    <mergeCell ref="AJ124:AJ128"/>
    <mergeCell ref="B129:B133"/>
    <mergeCell ref="C129:C133"/>
    <mergeCell ref="D129:D133"/>
    <mergeCell ref="E129:E133"/>
    <mergeCell ref="AH129:AH133"/>
    <mergeCell ref="AI129:AI133"/>
    <mergeCell ref="AJ129:AJ133"/>
    <mergeCell ref="B124:B128"/>
    <mergeCell ref="C124:C128"/>
    <mergeCell ref="D124:D128"/>
    <mergeCell ref="E124:E128"/>
    <mergeCell ref="AH124:AH128"/>
    <mergeCell ref="AI124:AI128"/>
    <mergeCell ref="AJ134:AJ138"/>
    <mergeCell ref="B139:B143"/>
    <mergeCell ref="C139:C143"/>
    <mergeCell ref="D139:D143"/>
    <mergeCell ref="E139:E143"/>
    <mergeCell ref="AH139:AH143"/>
    <mergeCell ref="AI139:AI143"/>
    <mergeCell ref="AJ139:AJ143"/>
    <mergeCell ref="B134:B138"/>
    <mergeCell ref="C134:C138"/>
    <mergeCell ref="D134:D138"/>
    <mergeCell ref="E134:E138"/>
    <mergeCell ref="AH134:AH138"/>
    <mergeCell ref="AI134:AI138"/>
    <mergeCell ref="AJ144:AJ148"/>
    <mergeCell ref="B149:B153"/>
    <mergeCell ref="C149:C153"/>
    <mergeCell ref="D149:D153"/>
    <mergeCell ref="E149:E153"/>
    <mergeCell ref="AH149:AH153"/>
    <mergeCell ref="AI149:AI153"/>
    <mergeCell ref="AJ149:AJ153"/>
    <mergeCell ref="B144:B148"/>
    <mergeCell ref="C144:C148"/>
    <mergeCell ref="D144:D148"/>
    <mergeCell ref="E144:E148"/>
    <mergeCell ref="AH144:AH148"/>
    <mergeCell ref="AI144:AI148"/>
    <mergeCell ref="B164:E164"/>
    <mergeCell ref="AI164:AJ164"/>
    <mergeCell ref="AJ154:AJ158"/>
    <mergeCell ref="B159:B163"/>
    <mergeCell ref="C159:C163"/>
    <mergeCell ref="D159:D163"/>
    <mergeCell ref="E159:E163"/>
    <mergeCell ref="AH159:AH163"/>
    <mergeCell ref="AI159:AI163"/>
    <mergeCell ref="AJ159:AJ163"/>
    <mergeCell ref="B154:B158"/>
    <mergeCell ref="C154:C158"/>
    <mergeCell ref="D154:D158"/>
    <mergeCell ref="E154:E158"/>
    <mergeCell ref="AH154:AH158"/>
    <mergeCell ref="AI154:AI158"/>
  </mergeCells>
  <phoneticPr fontId="3"/>
  <dataValidations count="17">
    <dataValidation type="list" allowBlank="1" showInputMessage="1" showErrorMessage="1" sqref="F13:AG23">
      <formula1>$D$26:$D$46</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G9">
      <formula1>"5,6,7,8,9"</formula1>
    </dataValidation>
    <dataValidation type="list" allowBlank="1" showInputMessage="1" showErrorMessage="1" sqref="B64:B163 B13:B32">
      <formula1>"管理者,計画作成（ｹｱﾏﾈ）,計画作成(ｹｱﾏﾈ以外),介護従事者,看護師"</formula1>
    </dataValidation>
    <dataValidation type="list" allowBlank="1" showInputMessage="1" showErrorMessage="1" promptTitle="曜日の設定" prompt="当該月の１日の曜日を選んでください_x000a__x000a_" sqref="F12:AG12">
      <formula1>"月,火,水,木,金,土,日"</formula1>
    </dataValidation>
    <dataValidation type="list" allowBlank="1" showInputMessage="1" showErrorMessage="1" sqref="C64:C163 C13:C32">
      <formula1>"常,非"</formula1>
    </dataValidation>
    <dataValidation type="list" allowBlank="1" showInputMessage="1" showErrorMessage="1" sqref="D64:D163 D13:D32">
      <formula1>"専,兼"</formula1>
    </dataValidation>
    <dataValidation type="decimal" allowBlank="1" showInputMessage="1" showErrorMessage="1" error="32時間以上40時間以下としてください。" sqref="AJ9:AK9">
      <formula1>32</formula1>
      <formula2>40</formula2>
    </dataValidation>
    <dataValidation allowBlank="1" showInputMessage="1" showErrorMessage="1" promptTitle="ユニット名" prompt="ユニットごとに作成してください。_x000a_ユニット間で兼務する場合は時間数を分けてください_x000a_" sqref="Y9:AI9"/>
    <dataValidation allowBlank="1" showInputMessage="1" showErrorMessage="1" promptTitle="事業所名" sqref="Y8:AI8"/>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I9 N9">
      <formula1>"0,15,30,45"</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L9">
      <formula1>"17,18,19,20,21,22"</formula1>
    </dataValidation>
    <dataValidation type="list" allowBlank="1" showInputMessage="1" showErrorMessage="1" sqref="F80:F163 G74:AG74 G159:AG159 G149:AG149 G64:AG64 G69:AG69 G154:AG154 G84:AG84 G89:AG89 G94:AG94 G99:AG99 G104:AG104 G109:AG109 G114:AG114 G119:AG119 G124:AG124 G129:AG129 G134:AG134 G139:AG139 G144:AG144 F64:F78 F24:AG32">
      <formula1>$D$35:$D$55</formula1>
    </dataValidation>
    <dataValidation type="list" allowBlank="1" showInputMessage="1" showErrorMessage="1" sqref="M36:M55 H36:H55 R36:R55">
      <formula1>"0,15,30,45"</formula1>
    </dataValidation>
    <dataValidation type="textLength" allowBlank="1" showInputMessage="1" showErrorMessage="1" error="2文字以内で設定してください" sqref="D36:D55">
      <formula1>1</formula1>
      <formula2>2</formula2>
    </dataValidation>
    <dataValidation type="list" allowBlank="1" showInputMessage="1" showErrorMessage="1" sqref="F36:F55">
      <formula1>"0,1,2,3,4,5,6,7,8,9,10,11,12,13,14,15,16,17,18,19,20,21,22,23"</formula1>
    </dataValidation>
    <dataValidation type="list" allowBlank="1" showInputMessage="1" showErrorMessage="1" sqref="K36:K55">
      <formula1>"1,2,3,4,5,6,7,8,9,10,11,12,13,14,15,16,17,18,19,20,21,22,23,24"</formula1>
    </dataValidation>
    <dataValidation type="list" operator="greaterThanOrEqual" allowBlank="1" showInputMessage="1" showErrorMessage="1" sqref="P36:P55">
      <formula1>"0,1,2"</formula1>
    </dataValidation>
  </dataValidations>
  <pageMargins left="0.44" right="0.25" top="0.75" bottom="0.75" header="0.3" footer="0.3"/>
  <pageSetup paperSize="9" scale="95" orientation="landscape" r:id="rId1"/>
  <headerFooter alignWithMargins="0"/>
  <rowBreaks count="1" manualBreakCount="1">
    <brk id="34" min="1" max="3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B6:AN60"/>
  <sheetViews>
    <sheetView showGridLines="0" view="pageBreakPreview" zoomScale="85" zoomScaleNormal="100" zoomScaleSheetLayoutView="85" workbookViewId="0">
      <selection activeCell="AK33" sqref="AK33"/>
    </sheetView>
  </sheetViews>
  <sheetFormatPr defaultRowHeight="12" x14ac:dyDescent="0.15"/>
  <cols>
    <col min="1" max="1" width="2.75" style="1" customWidth="1"/>
    <col min="2" max="2" width="10.25" style="1" customWidth="1"/>
    <col min="3" max="3" width="3.375" style="1" customWidth="1"/>
    <col min="4" max="4" width="3" style="1" customWidth="1"/>
    <col min="5" max="5" width="10.75" style="1" customWidth="1"/>
    <col min="6" max="33" width="2.875" style="1" customWidth="1"/>
    <col min="34" max="34" width="5.5" style="1" customWidth="1"/>
    <col min="35" max="35" width="8" style="1" customWidth="1"/>
    <col min="36" max="36" width="7.375" style="1" customWidth="1"/>
    <col min="37" max="37" width="12.375" style="1" customWidth="1"/>
    <col min="38" max="16384" width="9" style="1"/>
  </cols>
  <sheetData>
    <row r="6" spans="2:37" ht="12.75" thickBot="1" x14ac:dyDescent="0.2"/>
    <row r="7" spans="2:37" ht="16.5" customHeight="1" thickBot="1" x14ac:dyDescent="0.2">
      <c r="B7" s="12" t="s">
        <v>0</v>
      </c>
      <c r="C7" s="2"/>
      <c r="K7" s="574"/>
      <c r="L7" s="575"/>
      <c r="M7" s="575"/>
      <c r="N7" s="576"/>
      <c r="O7" s="215" t="s">
        <v>9</v>
      </c>
      <c r="P7" s="592"/>
      <c r="Q7" s="593"/>
      <c r="R7" s="215" t="s">
        <v>10</v>
      </c>
      <c r="S7" s="215" t="s">
        <v>11</v>
      </c>
      <c r="T7" s="13"/>
      <c r="U7" s="13"/>
      <c r="V7" s="13" t="s">
        <v>49</v>
      </c>
      <c r="AA7" s="14"/>
      <c r="AB7" s="14"/>
      <c r="AC7" s="14"/>
      <c r="AD7" s="14"/>
      <c r="AE7" s="14"/>
      <c r="AF7" s="14"/>
      <c r="AG7" s="14"/>
      <c r="AH7" s="14"/>
      <c r="AI7" s="14"/>
      <c r="AJ7" s="565" t="s">
        <v>59</v>
      </c>
      <c r="AK7" s="566"/>
    </row>
    <row r="8" spans="2:37" ht="16.5" customHeight="1" thickBot="1" x14ac:dyDescent="0.2">
      <c r="B8" s="425"/>
      <c r="C8" s="425"/>
      <c r="D8" s="425"/>
      <c r="E8" s="425"/>
      <c r="F8" s="425"/>
      <c r="G8" s="425"/>
      <c r="H8" s="425"/>
      <c r="I8" s="425"/>
      <c r="J8" s="425"/>
      <c r="K8" s="425"/>
      <c r="L8" s="425"/>
      <c r="M8" s="425"/>
      <c r="N8" s="425"/>
      <c r="O8" s="425"/>
      <c r="P8" s="425"/>
      <c r="Q8" s="16"/>
      <c r="R8" s="3"/>
      <c r="S8" s="4"/>
      <c r="T8" s="15"/>
      <c r="U8" s="2" t="s">
        <v>13</v>
      </c>
      <c r="V8" s="15"/>
      <c r="W8" s="15"/>
      <c r="X8" s="15"/>
      <c r="Y8" s="426"/>
      <c r="Z8" s="427"/>
      <c r="AA8" s="427"/>
      <c r="AB8" s="427"/>
      <c r="AC8" s="427"/>
      <c r="AD8" s="427"/>
      <c r="AE8" s="427"/>
      <c r="AF8" s="427"/>
      <c r="AG8" s="427"/>
      <c r="AH8" s="427"/>
      <c r="AI8" s="428"/>
      <c r="AJ8" s="566"/>
      <c r="AK8" s="566"/>
    </row>
    <row r="9" spans="2:37" ht="16.5" customHeight="1" thickBot="1" x14ac:dyDescent="0.2">
      <c r="B9" s="17"/>
      <c r="C9" s="429"/>
      <c r="D9" s="429"/>
      <c r="E9" s="429"/>
      <c r="F9" s="17"/>
      <c r="G9" s="71"/>
      <c r="H9" s="17" t="s">
        <v>14</v>
      </c>
      <c r="I9" s="71"/>
      <c r="J9" s="17" t="s">
        <v>15</v>
      </c>
      <c r="K9" s="17" t="s">
        <v>16</v>
      </c>
      <c r="L9" s="71"/>
      <c r="M9" s="17" t="s">
        <v>14</v>
      </c>
      <c r="N9" s="71"/>
      <c r="O9" s="17" t="s">
        <v>15</v>
      </c>
      <c r="P9" s="17"/>
      <c r="Q9" s="17"/>
      <c r="S9" s="18"/>
      <c r="T9" s="18"/>
      <c r="U9" s="2" t="s">
        <v>50</v>
      </c>
      <c r="V9" s="18"/>
      <c r="W9" s="18"/>
      <c r="X9" s="18"/>
      <c r="Y9" s="426"/>
      <c r="Z9" s="427"/>
      <c r="AA9" s="427"/>
      <c r="AB9" s="427"/>
      <c r="AC9" s="427"/>
      <c r="AD9" s="427"/>
      <c r="AE9" s="427"/>
      <c r="AF9" s="427"/>
      <c r="AG9" s="427"/>
      <c r="AH9" s="427"/>
      <c r="AI9" s="428"/>
      <c r="AJ9" s="577"/>
      <c r="AK9" s="578"/>
    </row>
    <row r="10" spans="2:37" ht="15" customHeight="1" x14ac:dyDescent="0.15">
      <c r="B10" s="438" t="s">
        <v>1</v>
      </c>
      <c r="C10" s="441" t="s">
        <v>7</v>
      </c>
      <c r="D10" s="441" t="s">
        <v>17</v>
      </c>
      <c r="E10" s="596" t="s">
        <v>2</v>
      </c>
      <c r="F10" s="450" t="s">
        <v>3</v>
      </c>
      <c r="G10" s="451"/>
      <c r="H10" s="451"/>
      <c r="I10" s="451"/>
      <c r="J10" s="451"/>
      <c r="K10" s="451"/>
      <c r="L10" s="453"/>
      <c r="M10" s="462" t="s">
        <v>4</v>
      </c>
      <c r="N10" s="451"/>
      <c r="O10" s="451"/>
      <c r="P10" s="451"/>
      <c r="Q10" s="451"/>
      <c r="R10" s="451"/>
      <c r="S10" s="452"/>
      <c r="T10" s="450" t="s">
        <v>5</v>
      </c>
      <c r="U10" s="451"/>
      <c r="V10" s="451"/>
      <c r="W10" s="451"/>
      <c r="X10" s="451"/>
      <c r="Y10" s="451"/>
      <c r="Z10" s="453"/>
      <c r="AA10" s="462" t="s">
        <v>6</v>
      </c>
      <c r="AB10" s="451"/>
      <c r="AC10" s="451"/>
      <c r="AD10" s="451"/>
      <c r="AE10" s="451"/>
      <c r="AF10" s="451"/>
      <c r="AG10" s="453"/>
      <c r="AH10" s="555" t="s">
        <v>66</v>
      </c>
      <c r="AI10" s="558" t="s">
        <v>67</v>
      </c>
      <c r="AJ10" s="561" t="s">
        <v>18</v>
      </c>
      <c r="AK10" s="563" t="s">
        <v>61</v>
      </c>
    </row>
    <row r="11" spans="2:37" ht="19.5" customHeight="1" x14ac:dyDescent="0.15">
      <c r="B11" s="439"/>
      <c r="C11" s="442"/>
      <c r="D11" s="442"/>
      <c r="E11" s="597"/>
      <c r="F11" s="85">
        <v>1</v>
      </c>
      <c r="G11" s="86">
        <v>2</v>
      </c>
      <c r="H11" s="86">
        <v>3</v>
      </c>
      <c r="I11" s="86">
        <v>4</v>
      </c>
      <c r="J11" s="86">
        <v>5</v>
      </c>
      <c r="K11" s="86">
        <v>6</v>
      </c>
      <c r="L11" s="88">
        <v>7</v>
      </c>
      <c r="M11" s="89">
        <v>8</v>
      </c>
      <c r="N11" s="86">
        <v>9</v>
      </c>
      <c r="O11" s="86">
        <v>10</v>
      </c>
      <c r="P11" s="86">
        <v>11</v>
      </c>
      <c r="Q11" s="86">
        <v>12</v>
      </c>
      <c r="R11" s="86">
        <v>13</v>
      </c>
      <c r="S11" s="87">
        <v>14</v>
      </c>
      <c r="T11" s="85">
        <v>15</v>
      </c>
      <c r="U11" s="86">
        <v>16</v>
      </c>
      <c r="V11" s="86">
        <v>17</v>
      </c>
      <c r="W11" s="86">
        <v>18</v>
      </c>
      <c r="X11" s="86">
        <v>19</v>
      </c>
      <c r="Y11" s="86">
        <v>20</v>
      </c>
      <c r="Z11" s="88">
        <v>21</v>
      </c>
      <c r="AA11" s="89">
        <v>22</v>
      </c>
      <c r="AB11" s="86">
        <v>23</v>
      </c>
      <c r="AC11" s="86">
        <v>24</v>
      </c>
      <c r="AD11" s="86">
        <v>25</v>
      </c>
      <c r="AE11" s="86">
        <v>26</v>
      </c>
      <c r="AF11" s="86">
        <v>27</v>
      </c>
      <c r="AG11" s="88">
        <v>28</v>
      </c>
      <c r="AH11" s="556"/>
      <c r="AI11" s="559"/>
      <c r="AJ11" s="562"/>
      <c r="AK11" s="564"/>
    </row>
    <row r="12" spans="2:37" ht="19.5" customHeight="1" thickBot="1" x14ac:dyDescent="0.2">
      <c r="B12" s="595"/>
      <c r="C12" s="443"/>
      <c r="D12" s="443"/>
      <c r="E12" s="598"/>
      <c r="F12" s="99"/>
      <c r="G12" s="284" t="b">
        <f>IF(F12="月","火",IF(F12="火","水",IF(F12="水","木",IF(F12="木","金",IF(F12="金","土",IF(F12="土","日",IF(F12="日","月")))))))</f>
        <v>0</v>
      </c>
      <c r="H12" s="284" t="b">
        <f t="shared" ref="H12:AG12" si="0">IF(G12="月","火",IF(G12="火","水",IF(G12="水","木",IF(G12="木","金",IF(G12="金","土",IF(G12="土","日",IF(G12="日","月")))))))</f>
        <v>0</v>
      </c>
      <c r="I12" s="284" t="b">
        <f t="shared" si="0"/>
        <v>0</v>
      </c>
      <c r="J12" s="284" t="b">
        <f t="shared" si="0"/>
        <v>0</v>
      </c>
      <c r="K12" s="284" t="b">
        <f t="shared" si="0"/>
        <v>0</v>
      </c>
      <c r="L12" s="285" t="b">
        <f t="shared" si="0"/>
        <v>0</v>
      </c>
      <c r="M12" s="286" t="b">
        <f t="shared" si="0"/>
        <v>0</v>
      </c>
      <c r="N12" s="284" t="b">
        <f t="shared" si="0"/>
        <v>0</v>
      </c>
      <c r="O12" s="284" t="b">
        <f t="shared" si="0"/>
        <v>0</v>
      </c>
      <c r="P12" s="284" t="b">
        <f t="shared" si="0"/>
        <v>0</v>
      </c>
      <c r="Q12" s="284" t="b">
        <f t="shared" si="0"/>
        <v>0</v>
      </c>
      <c r="R12" s="284" t="b">
        <f t="shared" si="0"/>
        <v>0</v>
      </c>
      <c r="S12" s="287" t="b">
        <f t="shared" si="0"/>
        <v>0</v>
      </c>
      <c r="T12" s="288" t="b">
        <f t="shared" si="0"/>
        <v>0</v>
      </c>
      <c r="U12" s="284" t="b">
        <f t="shared" si="0"/>
        <v>0</v>
      </c>
      <c r="V12" s="284" t="b">
        <f t="shared" si="0"/>
        <v>0</v>
      </c>
      <c r="W12" s="284" t="b">
        <f t="shared" si="0"/>
        <v>0</v>
      </c>
      <c r="X12" s="284" t="b">
        <f t="shared" si="0"/>
        <v>0</v>
      </c>
      <c r="Y12" s="284" t="b">
        <f t="shared" si="0"/>
        <v>0</v>
      </c>
      <c r="Z12" s="285" t="b">
        <f t="shared" si="0"/>
        <v>0</v>
      </c>
      <c r="AA12" s="286" t="b">
        <f t="shared" si="0"/>
        <v>0</v>
      </c>
      <c r="AB12" s="284" t="b">
        <f t="shared" si="0"/>
        <v>0</v>
      </c>
      <c r="AC12" s="284" t="b">
        <f t="shared" si="0"/>
        <v>0</v>
      </c>
      <c r="AD12" s="284" t="b">
        <f t="shared" si="0"/>
        <v>0</v>
      </c>
      <c r="AE12" s="284" t="b">
        <f t="shared" si="0"/>
        <v>0</v>
      </c>
      <c r="AF12" s="284" t="b">
        <f t="shared" si="0"/>
        <v>0</v>
      </c>
      <c r="AG12" s="284" t="b">
        <f t="shared" si="0"/>
        <v>0</v>
      </c>
      <c r="AH12" s="557"/>
      <c r="AI12" s="560"/>
      <c r="AJ12" s="594"/>
      <c r="AK12" s="564"/>
    </row>
    <row r="13" spans="2:37" ht="20.25" customHeight="1" x14ac:dyDescent="0.15">
      <c r="B13" s="420"/>
      <c r="C13" s="413"/>
      <c r="D13" s="415"/>
      <c r="E13" s="417"/>
      <c r="F13" s="343"/>
      <c r="G13" s="344"/>
      <c r="H13" s="344"/>
      <c r="I13" s="344"/>
      <c r="J13" s="344"/>
      <c r="K13" s="344"/>
      <c r="L13" s="345"/>
      <c r="M13" s="343"/>
      <c r="N13" s="344"/>
      <c r="O13" s="344"/>
      <c r="P13" s="344"/>
      <c r="Q13" s="344"/>
      <c r="R13" s="344"/>
      <c r="S13" s="345"/>
      <c r="T13" s="343"/>
      <c r="U13" s="344"/>
      <c r="V13" s="344"/>
      <c r="W13" s="344"/>
      <c r="X13" s="344"/>
      <c r="Y13" s="344"/>
      <c r="Z13" s="345"/>
      <c r="AA13" s="343"/>
      <c r="AB13" s="344"/>
      <c r="AC13" s="344"/>
      <c r="AD13" s="344"/>
      <c r="AE13" s="344"/>
      <c r="AF13" s="344"/>
      <c r="AG13" s="345"/>
      <c r="AH13" s="384"/>
      <c r="AI13" s="381"/>
      <c r="AJ13" s="381"/>
      <c r="AK13" s="266"/>
    </row>
    <row r="14" spans="2:37" ht="20.25" customHeight="1" x14ac:dyDescent="0.15">
      <c r="B14" s="407"/>
      <c r="C14" s="408"/>
      <c r="D14" s="409"/>
      <c r="E14" s="410"/>
      <c r="F14" s="346"/>
      <c r="G14" s="347"/>
      <c r="H14" s="347"/>
      <c r="I14" s="347"/>
      <c r="J14" s="347"/>
      <c r="K14" s="347"/>
      <c r="L14" s="348"/>
      <c r="M14" s="346"/>
      <c r="N14" s="347"/>
      <c r="O14" s="347"/>
      <c r="P14" s="347"/>
      <c r="Q14" s="347"/>
      <c r="R14" s="347"/>
      <c r="S14" s="348"/>
      <c r="T14" s="346"/>
      <c r="U14" s="347"/>
      <c r="V14" s="347"/>
      <c r="W14" s="347"/>
      <c r="X14" s="347"/>
      <c r="Y14" s="347"/>
      <c r="Z14" s="348"/>
      <c r="AA14" s="346"/>
      <c r="AB14" s="347"/>
      <c r="AC14" s="347"/>
      <c r="AD14" s="347"/>
      <c r="AE14" s="347"/>
      <c r="AF14" s="347"/>
      <c r="AG14" s="348"/>
      <c r="AH14" s="381"/>
      <c r="AI14" s="381"/>
      <c r="AJ14" s="381"/>
      <c r="AK14" s="267"/>
    </row>
    <row r="15" spans="2:37" ht="20.25" customHeight="1" x14ac:dyDescent="0.15">
      <c r="B15" s="407"/>
      <c r="C15" s="408"/>
      <c r="D15" s="409"/>
      <c r="E15" s="410"/>
      <c r="F15" s="346"/>
      <c r="G15" s="347"/>
      <c r="H15" s="347"/>
      <c r="I15" s="347"/>
      <c r="J15" s="347"/>
      <c r="K15" s="347"/>
      <c r="L15" s="348"/>
      <c r="M15" s="346"/>
      <c r="N15" s="347"/>
      <c r="O15" s="347"/>
      <c r="P15" s="347"/>
      <c r="Q15" s="347"/>
      <c r="R15" s="347"/>
      <c r="S15" s="348"/>
      <c r="T15" s="346"/>
      <c r="U15" s="347"/>
      <c r="V15" s="347"/>
      <c r="W15" s="347"/>
      <c r="X15" s="347"/>
      <c r="Y15" s="347"/>
      <c r="Z15" s="348"/>
      <c r="AA15" s="346"/>
      <c r="AB15" s="347"/>
      <c r="AC15" s="347"/>
      <c r="AD15" s="347"/>
      <c r="AE15" s="347"/>
      <c r="AF15" s="347"/>
      <c r="AG15" s="348"/>
      <c r="AH15" s="381"/>
      <c r="AI15" s="381"/>
      <c r="AJ15" s="381"/>
      <c r="AK15" s="267"/>
    </row>
    <row r="16" spans="2:37" ht="20.25" customHeight="1" x14ac:dyDescent="0.15">
      <c r="B16" s="407"/>
      <c r="C16" s="408"/>
      <c r="D16" s="409"/>
      <c r="E16" s="410"/>
      <c r="F16" s="346"/>
      <c r="G16" s="347"/>
      <c r="H16" s="347"/>
      <c r="I16" s="347"/>
      <c r="J16" s="347"/>
      <c r="K16" s="347"/>
      <c r="L16" s="348"/>
      <c r="M16" s="346"/>
      <c r="N16" s="347"/>
      <c r="O16" s="347"/>
      <c r="P16" s="347"/>
      <c r="Q16" s="347"/>
      <c r="R16" s="347"/>
      <c r="S16" s="348"/>
      <c r="T16" s="346"/>
      <c r="U16" s="347"/>
      <c r="V16" s="347"/>
      <c r="W16" s="347"/>
      <c r="X16" s="347"/>
      <c r="Y16" s="347"/>
      <c r="Z16" s="348"/>
      <c r="AA16" s="346"/>
      <c r="AB16" s="347"/>
      <c r="AC16" s="347"/>
      <c r="AD16" s="347"/>
      <c r="AE16" s="347"/>
      <c r="AF16" s="347"/>
      <c r="AG16" s="348"/>
      <c r="AH16" s="381"/>
      <c r="AI16" s="381"/>
      <c r="AJ16" s="381"/>
      <c r="AK16" s="267"/>
    </row>
    <row r="17" spans="2:40" ht="20.25" customHeight="1" x14ac:dyDescent="0.15">
      <c r="B17" s="407"/>
      <c r="C17" s="408"/>
      <c r="D17" s="409"/>
      <c r="E17" s="410"/>
      <c r="F17" s="346"/>
      <c r="G17" s="347"/>
      <c r="H17" s="347"/>
      <c r="I17" s="347"/>
      <c r="J17" s="347"/>
      <c r="K17" s="347"/>
      <c r="L17" s="348"/>
      <c r="M17" s="346"/>
      <c r="N17" s="347"/>
      <c r="O17" s="347"/>
      <c r="P17" s="347"/>
      <c r="Q17" s="347"/>
      <c r="R17" s="347"/>
      <c r="S17" s="348"/>
      <c r="T17" s="346"/>
      <c r="U17" s="347"/>
      <c r="V17" s="347"/>
      <c r="W17" s="347"/>
      <c r="X17" s="347"/>
      <c r="Y17" s="347"/>
      <c r="Z17" s="348"/>
      <c r="AA17" s="346"/>
      <c r="AB17" s="347"/>
      <c r="AC17" s="347"/>
      <c r="AD17" s="347"/>
      <c r="AE17" s="347"/>
      <c r="AF17" s="347"/>
      <c r="AG17" s="348"/>
      <c r="AH17" s="381"/>
      <c r="AI17" s="381"/>
      <c r="AJ17" s="381"/>
      <c r="AK17" s="267"/>
    </row>
    <row r="18" spans="2:40" ht="20.25" customHeight="1" x14ac:dyDescent="0.15">
      <c r="B18" s="407"/>
      <c r="C18" s="408"/>
      <c r="D18" s="409"/>
      <c r="E18" s="410"/>
      <c r="F18" s="346"/>
      <c r="G18" s="347"/>
      <c r="H18" s="347"/>
      <c r="I18" s="347"/>
      <c r="J18" s="347"/>
      <c r="K18" s="347"/>
      <c r="L18" s="348"/>
      <c r="M18" s="346"/>
      <c r="N18" s="347"/>
      <c r="O18" s="347"/>
      <c r="P18" s="347"/>
      <c r="Q18" s="347"/>
      <c r="R18" s="347"/>
      <c r="S18" s="348"/>
      <c r="T18" s="346"/>
      <c r="U18" s="347"/>
      <c r="V18" s="347"/>
      <c r="W18" s="347"/>
      <c r="X18" s="347"/>
      <c r="Y18" s="347"/>
      <c r="Z18" s="348"/>
      <c r="AA18" s="346"/>
      <c r="AB18" s="347"/>
      <c r="AC18" s="347"/>
      <c r="AD18" s="347"/>
      <c r="AE18" s="347"/>
      <c r="AF18" s="347"/>
      <c r="AG18" s="348"/>
      <c r="AH18" s="381"/>
      <c r="AI18" s="381"/>
      <c r="AJ18" s="381"/>
      <c r="AK18" s="267"/>
    </row>
    <row r="19" spans="2:40" ht="20.25" customHeight="1" x14ac:dyDescent="0.15">
      <c r="B19" s="407"/>
      <c r="C19" s="408"/>
      <c r="D19" s="409"/>
      <c r="E19" s="410"/>
      <c r="F19" s="346"/>
      <c r="G19" s="347"/>
      <c r="H19" s="347"/>
      <c r="I19" s="347"/>
      <c r="J19" s="347"/>
      <c r="K19" s="347"/>
      <c r="L19" s="348"/>
      <c r="M19" s="346"/>
      <c r="N19" s="347"/>
      <c r="O19" s="347"/>
      <c r="P19" s="347"/>
      <c r="Q19" s="347"/>
      <c r="R19" s="347"/>
      <c r="S19" s="348"/>
      <c r="T19" s="346"/>
      <c r="U19" s="347"/>
      <c r="V19" s="347"/>
      <c r="W19" s="347"/>
      <c r="X19" s="347"/>
      <c r="Y19" s="347"/>
      <c r="Z19" s="348"/>
      <c r="AA19" s="346"/>
      <c r="AB19" s="347"/>
      <c r="AC19" s="347"/>
      <c r="AD19" s="347"/>
      <c r="AE19" s="347"/>
      <c r="AF19" s="347"/>
      <c r="AG19" s="348"/>
      <c r="AH19" s="381"/>
      <c r="AI19" s="381"/>
      <c r="AJ19" s="381"/>
      <c r="AK19" s="267"/>
    </row>
    <row r="20" spans="2:40" ht="20.25" customHeight="1" x14ac:dyDescent="0.15">
      <c r="B20" s="407"/>
      <c r="C20" s="408"/>
      <c r="D20" s="409"/>
      <c r="E20" s="410"/>
      <c r="F20" s="346"/>
      <c r="G20" s="347"/>
      <c r="H20" s="347"/>
      <c r="I20" s="347"/>
      <c r="J20" s="347"/>
      <c r="K20" s="347"/>
      <c r="L20" s="348"/>
      <c r="M20" s="346"/>
      <c r="N20" s="347"/>
      <c r="O20" s="347"/>
      <c r="P20" s="347"/>
      <c r="Q20" s="347"/>
      <c r="R20" s="347"/>
      <c r="S20" s="348"/>
      <c r="T20" s="346"/>
      <c r="U20" s="347"/>
      <c r="V20" s="347"/>
      <c r="W20" s="347"/>
      <c r="X20" s="347"/>
      <c r="Y20" s="347"/>
      <c r="Z20" s="348"/>
      <c r="AA20" s="346"/>
      <c r="AB20" s="347"/>
      <c r="AC20" s="347"/>
      <c r="AD20" s="347"/>
      <c r="AE20" s="347"/>
      <c r="AF20" s="347"/>
      <c r="AG20" s="348"/>
      <c r="AH20" s="381"/>
      <c r="AI20" s="381"/>
      <c r="AJ20" s="381"/>
      <c r="AK20" s="267"/>
    </row>
    <row r="21" spans="2:40" ht="20.25" customHeight="1" x14ac:dyDescent="0.15">
      <c r="B21" s="407"/>
      <c r="C21" s="408"/>
      <c r="D21" s="409"/>
      <c r="E21" s="410"/>
      <c r="F21" s="346"/>
      <c r="G21" s="347"/>
      <c r="H21" s="347"/>
      <c r="I21" s="347"/>
      <c r="J21" s="347"/>
      <c r="K21" s="347"/>
      <c r="L21" s="348"/>
      <c r="M21" s="346"/>
      <c r="N21" s="347"/>
      <c r="O21" s="347"/>
      <c r="P21" s="347"/>
      <c r="Q21" s="347"/>
      <c r="R21" s="347"/>
      <c r="S21" s="348"/>
      <c r="T21" s="346"/>
      <c r="U21" s="347"/>
      <c r="V21" s="347"/>
      <c r="W21" s="347"/>
      <c r="X21" s="347"/>
      <c r="Y21" s="347"/>
      <c r="Z21" s="348"/>
      <c r="AA21" s="346"/>
      <c r="AB21" s="347"/>
      <c r="AC21" s="347"/>
      <c r="AD21" s="347"/>
      <c r="AE21" s="347"/>
      <c r="AF21" s="347"/>
      <c r="AG21" s="348"/>
      <c r="AH21" s="381"/>
      <c r="AI21" s="381"/>
      <c r="AJ21" s="381"/>
      <c r="AK21" s="267"/>
    </row>
    <row r="22" spans="2:40" ht="20.25" customHeight="1" x14ac:dyDescent="0.15">
      <c r="B22" s="407"/>
      <c r="C22" s="408"/>
      <c r="D22" s="409"/>
      <c r="E22" s="410"/>
      <c r="F22" s="346"/>
      <c r="G22" s="347"/>
      <c r="H22" s="347"/>
      <c r="I22" s="347"/>
      <c r="J22" s="347"/>
      <c r="K22" s="347"/>
      <c r="L22" s="348"/>
      <c r="M22" s="346"/>
      <c r="N22" s="347"/>
      <c r="O22" s="347"/>
      <c r="P22" s="347"/>
      <c r="Q22" s="347"/>
      <c r="R22" s="347"/>
      <c r="S22" s="348"/>
      <c r="T22" s="346"/>
      <c r="U22" s="347"/>
      <c r="V22" s="347"/>
      <c r="W22" s="347"/>
      <c r="X22" s="347"/>
      <c r="Y22" s="347"/>
      <c r="Z22" s="348"/>
      <c r="AA22" s="346"/>
      <c r="AB22" s="347"/>
      <c r="AC22" s="347"/>
      <c r="AD22" s="347"/>
      <c r="AE22" s="347"/>
      <c r="AF22" s="347"/>
      <c r="AG22" s="348"/>
      <c r="AH22" s="381"/>
      <c r="AI22" s="381"/>
      <c r="AJ22" s="381"/>
      <c r="AK22" s="267"/>
    </row>
    <row r="23" spans="2:40" ht="20.25" customHeight="1" x14ac:dyDescent="0.15">
      <c r="B23" s="407"/>
      <c r="C23" s="408"/>
      <c r="D23" s="409"/>
      <c r="E23" s="358"/>
      <c r="F23" s="346"/>
      <c r="G23" s="347"/>
      <c r="H23" s="347"/>
      <c r="I23" s="347"/>
      <c r="J23" s="347"/>
      <c r="K23" s="347"/>
      <c r="L23" s="348"/>
      <c r="M23" s="346"/>
      <c r="N23" s="347"/>
      <c r="O23" s="347"/>
      <c r="P23" s="347"/>
      <c r="Q23" s="347"/>
      <c r="R23" s="347"/>
      <c r="S23" s="348"/>
      <c r="T23" s="346"/>
      <c r="U23" s="347"/>
      <c r="V23" s="347"/>
      <c r="W23" s="347"/>
      <c r="X23" s="347"/>
      <c r="Y23" s="347"/>
      <c r="Z23" s="348"/>
      <c r="AA23" s="346"/>
      <c r="AB23" s="347"/>
      <c r="AC23" s="347"/>
      <c r="AD23" s="347"/>
      <c r="AE23" s="347"/>
      <c r="AF23" s="347"/>
      <c r="AG23" s="348"/>
      <c r="AH23" s="381"/>
      <c r="AI23" s="381"/>
      <c r="AJ23" s="381"/>
      <c r="AK23" s="267"/>
    </row>
    <row r="24" spans="2:40" ht="20.25" customHeight="1" x14ac:dyDescent="0.15">
      <c r="B24" s="407"/>
      <c r="C24" s="408"/>
      <c r="D24" s="409"/>
      <c r="E24" s="418"/>
      <c r="F24" s="96"/>
      <c r="G24" s="97"/>
      <c r="H24" s="97"/>
      <c r="I24" s="97"/>
      <c r="J24" s="97"/>
      <c r="K24" s="97"/>
      <c r="L24" s="98"/>
      <c r="M24" s="96"/>
      <c r="N24" s="97"/>
      <c r="O24" s="97"/>
      <c r="P24" s="97"/>
      <c r="Q24" s="97"/>
      <c r="R24" s="97"/>
      <c r="S24" s="98"/>
      <c r="T24" s="96"/>
      <c r="U24" s="97"/>
      <c r="V24" s="97"/>
      <c r="W24" s="97"/>
      <c r="X24" s="97"/>
      <c r="Y24" s="97"/>
      <c r="Z24" s="98"/>
      <c r="AA24" s="96"/>
      <c r="AB24" s="97"/>
      <c r="AC24" s="97"/>
      <c r="AD24" s="97"/>
      <c r="AE24" s="97"/>
      <c r="AF24" s="97"/>
      <c r="AG24" s="98"/>
      <c r="AH24" s="381"/>
      <c r="AI24" s="381"/>
      <c r="AJ24" s="381"/>
      <c r="AK24" s="267"/>
    </row>
    <row r="25" spans="2:40" ht="20.25" customHeight="1" x14ac:dyDescent="0.15">
      <c r="B25" s="407"/>
      <c r="C25" s="408"/>
      <c r="D25" s="409"/>
      <c r="E25" s="410"/>
      <c r="F25" s="90"/>
      <c r="G25" s="91"/>
      <c r="H25" s="91"/>
      <c r="I25" s="91"/>
      <c r="J25" s="91"/>
      <c r="K25" s="91"/>
      <c r="L25" s="92"/>
      <c r="M25" s="90"/>
      <c r="N25" s="91"/>
      <c r="O25" s="91"/>
      <c r="P25" s="91"/>
      <c r="Q25" s="91"/>
      <c r="R25" s="91"/>
      <c r="S25" s="92"/>
      <c r="T25" s="90"/>
      <c r="U25" s="91"/>
      <c r="V25" s="91"/>
      <c r="W25" s="91"/>
      <c r="X25" s="91"/>
      <c r="Y25" s="91"/>
      <c r="Z25" s="92"/>
      <c r="AA25" s="90"/>
      <c r="AB25" s="91"/>
      <c r="AC25" s="91"/>
      <c r="AD25" s="91"/>
      <c r="AE25" s="91"/>
      <c r="AF25" s="91"/>
      <c r="AG25" s="92"/>
      <c r="AH25" s="381"/>
      <c r="AI25" s="381"/>
      <c r="AJ25" s="381"/>
      <c r="AK25" s="267"/>
    </row>
    <row r="26" spans="2:40" ht="20.25" customHeight="1" x14ac:dyDescent="0.15">
      <c r="B26" s="407"/>
      <c r="C26" s="408"/>
      <c r="D26" s="409"/>
      <c r="E26" s="410"/>
      <c r="F26" s="90"/>
      <c r="G26" s="91"/>
      <c r="H26" s="91"/>
      <c r="I26" s="91"/>
      <c r="J26" s="91"/>
      <c r="K26" s="91"/>
      <c r="L26" s="92"/>
      <c r="M26" s="90"/>
      <c r="N26" s="91"/>
      <c r="O26" s="91"/>
      <c r="P26" s="91"/>
      <c r="Q26" s="91"/>
      <c r="R26" s="91"/>
      <c r="S26" s="92"/>
      <c r="T26" s="90"/>
      <c r="U26" s="91"/>
      <c r="V26" s="91"/>
      <c r="W26" s="91"/>
      <c r="X26" s="91"/>
      <c r="Y26" s="91"/>
      <c r="Z26" s="92"/>
      <c r="AA26" s="90"/>
      <c r="AB26" s="91"/>
      <c r="AC26" s="91"/>
      <c r="AD26" s="91"/>
      <c r="AE26" s="91"/>
      <c r="AF26" s="91"/>
      <c r="AG26" s="92"/>
      <c r="AH26" s="381"/>
      <c r="AI26" s="381"/>
      <c r="AJ26" s="381"/>
      <c r="AK26" s="267"/>
    </row>
    <row r="27" spans="2:40" ht="20.25" customHeight="1" x14ac:dyDescent="0.15">
      <c r="B27" s="407"/>
      <c r="C27" s="408"/>
      <c r="D27" s="409"/>
      <c r="E27" s="410"/>
      <c r="F27" s="90"/>
      <c r="G27" s="91"/>
      <c r="H27" s="91"/>
      <c r="I27" s="91"/>
      <c r="J27" s="91"/>
      <c r="K27" s="91"/>
      <c r="L27" s="92"/>
      <c r="M27" s="90"/>
      <c r="N27" s="91"/>
      <c r="O27" s="91"/>
      <c r="P27" s="91"/>
      <c r="Q27" s="91"/>
      <c r="R27" s="91"/>
      <c r="S27" s="92"/>
      <c r="T27" s="90"/>
      <c r="U27" s="91"/>
      <c r="V27" s="91"/>
      <c r="W27" s="91"/>
      <c r="X27" s="91"/>
      <c r="Y27" s="91"/>
      <c r="Z27" s="92"/>
      <c r="AA27" s="90"/>
      <c r="AB27" s="91"/>
      <c r="AC27" s="91"/>
      <c r="AD27" s="91"/>
      <c r="AE27" s="91"/>
      <c r="AF27" s="91"/>
      <c r="AG27" s="92"/>
      <c r="AH27" s="381"/>
      <c r="AI27" s="381"/>
      <c r="AJ27" s="381"/>
      <c r="AK27" s="267"/>
    </row>
    <row r="28" spans="2:40" ht="20.25" customHeight="1" x14ac:dyDescent="0.15">
      <c r="B28" s="407"/>
      <c r="C28" s="408"/>
      <c r="D28" s="409"/>
      <c r="E28" s="410"/>
      <c r="F28" s="90"/>
      <c r="G28" s="91"/>
      <c r="H28" s="91"/>
      <c r="I28" s="91"/>
      <c r="J28" s="91"/>
      <c r="K28" s="91"/>
      <c r="L28" s="92"/>
      <c r="M28" s="90"/>
      <c r="N28" s="91"/>
      <c r="O28" s="91"/>
      <c r="P28" s="91"/>
      <c r="Q28" s="91"/>
      <c r="R28" s="91"/>
      <c r="S28" s="92"/>
      <c r="T28" s="90"/>
      <c r="U28" s="91"/>
      <c r="V28" s="91"/>
      <c r="W28" s="91"/>
      <c r="X28" s="91"/>
      <c r="Y28" s="91"/>
      <c r="Z28" s="92"/>
      <c r="AA28" s="90"/>
      <c r="AB28" s="91"/>
      <c r="AC28" s="91"/>
      <c r="AD28" s="91"/>
      <c r="AE28" s="91"/>
      <c r="AF28" s="91"/>
      <c r="AG28" s="92"/>
      <c r="AH28" s="381"/>
      <c r="AI28" s="381"/>
      <c r="AJ28" s="381"/>
      <c r="AK28" s="267"/>
      <c r="AN28"/>
    </row>
    <row r="29" spans="2:40" ht="20.25" customHeight="1" x14ac:dyDescent="0.15">
      <c r="B29" s="407"/>
      <c r="C29" s="408"/>
      <c r="D29" s="409"/>
      <c r="E29" s="410"/>
      <c r="F29" s="90"/>
      <c r="G29" s="91"/>
      <c r="H29" s="91"/>
      <c r="I29" s="91"/>
      <c r="J29" s="91"/>
      <c r="K29" s="91"/>
      <c r="L29" s="92"/>
      <c r="M29" s="90"/>
      <c r="N29" s="91"/>
      <c r="O29" s="91"/>
      <c r="P29" s="91"/>
      <c r="Q29" s="91"/>
      <c r="R29" s="91"/>
      <c r="S29" s="92"/>
      <c r="T29" s="90"/>
      <c r="U29" s="91"/>
      <c r="V29" s="91"/>
      <c r="W29" s="91"/>
      <c r="X29" s="91"/>
      <c r="Y29" s="91"/>
      <c r="Z29" s="92"/>
      <c r="AA29" s="90"/>
      <c r="AB29" s="91"/>
      <c r="AC29" s="91"/>
      <c r="AD29" s="91"/>
      <c r="AE29" s="91"/>
      <c r="AF29" s="91"/>
      <c r="AG29" s="92"/>
      <c r="AH29" s="381"/>
      <c r="AI29" s="381"/>
      <c r="AJ29" s="381"/>
      <c r="AK29" s="267"/>
    </row>
    <row r="30" spans="2:40" ht="20.25" customHeight="1" x14ac:dyDescent="0.15">
      <c r="B30" s="407"/>
      <c r="C30" s="408"/>
      <c r="D30" s="409"/>
      <c r="E30" s="410"/>
      <c r="F30" s="90"/>
      <c r="G30" s="91"/>
      <c r="H30" s="91"/>
      <c r="I30" s="91"/>
      <c r="J30" s="91"/>
      <c r="K30" s="91"/>
      <c r="L30" s="92"/>
      <c r="M30" s="90"/>
      <c r="N30" s="91"/>
      <c r="O30" s="91"/>
      <c r="P30" s="91"/>
      <c r="Q30" s="91"/>
      <c r="R30" s="91"/>
      <c r="S30" s="92"/>
      <c r="T30" s="90"/>
      <c r="U30" s="91"/>
      <c r="V30" s="91"/>
      <c r="W30" s="91"/>
      <c r="X30" s="91"/>
      <c r="Y30" s="91"/>
      <c r="Z30" s="92"/>
      <c r="AA30" s="90"/>
      <c r="AB30" s="91"/>
      <c r="AC30" s="91"/>
      <c r="AD30" s="91"/>
      <c r="AE30" s="91"/>
      <c r="AF30" s="91"/>
      <c r="AG30" s="92"/>
      <c r="AH30" s="381"/>
      <c r="AI30" s="381"/>
      <c r="AJ30" s="381"/>
      <c r="AK30" s="267"/>
    </row>
    <row r="31" spans="2:40" ht="20.25" customHeight="1" x14ac:dyDescent="0.15">
      <c r="B31" s="407"/>
      <c r="C31" s="408"/>
      <c r="D31" s="409"/>
      <c r="E31" s="410"/>
      <c r="F31" s="90"/>
      <c r="G31" s="91"/>
      <c r="H31" s="91"/>
      <c r="I31" s="91"/>
      <c r="J31" s="91"/>
      <c r="K31" s="91"/>
      <c r="L31" s="92"/>
      <c r="M31" s="90"/>
      <c r="N31" s="91"/>
      <c r="O31" s="91"/>
      <c r="P31" s="91"/>
      <c r="Q31" s="91"/>
      <c r="R31" s="91"/>
      <c r="S31" s="92"/>
      <c r="T31" s="90"/>
      <c r="U31" s="91"/>
      <c r="V31" s="91"/>
      <c r="W31" s="91"/>
      <c r="X31" s="91"/>
      <c r="Y31" s="91"/>
      <c r="Z31" s="92"/>
      <c r="AA31" s="90"/>
      <c r="AB31" s="91"/>
      <c r="AC31" s="91"/>
      <c r="AD31" s="91"/>
      <c r="AE31" s="91"/>
      <c r="AF31" s="91"/>
      <c r="AG31" s="92"/>
      <c r="AH31" s="381"/>
      <c r="AI31" s="381"/>
      <c r="AJ31" s="381"/>
      <c r="AK31" s="267"/>
    </row>
    <row r="32" spans="2:40" ht="17.25" customHeight="1" thickBot="1" x14ac:dyDescent="0.2">
      <c r="B32" s="407"/>
      <c r="C32" s="408"/>
      <c r="D32" s="409"/>
      <c r="E32" s="411"/>
      <c r="F32" s="90"/>
      <c r="G32" s="91"/>
      <c r="H32" s="91"/>
      <c r="I32" s="91"/>
      <c r="J32" s="91"/>
      <c r="K32" s="91"/>
      <c r="L32" s="92"/>
      <c r="M32" s="90"/>
      <c r="N32" s="91"/>
      <c r="O32" s="91"/>
      <c r="P32" s="91"/>
      <c r="Q32" s="91"/>
      <c r="R32" s="91"/>
      <c r="S32" s="92"/>
      <c r="T32" s="90"/>
      <c r="U32" s="91"/>
      <c r="V32" s="91"/>
      <c r="W32" s="91"/>
      <c r="X32" s="91"/>
      <c r="Y32" s="91"/>
      <c r="Z32" s="92"/>
      <c r="AA32" s="90"/>
      <c r="AB32" s="91"/>
      <c r="AC32" s="91"/>
      <c r="AD32" s="91"/>
      <c r="AE32" s="91"/>
      <c r="AF32" s="91"/>
      <c r="AG32" s="92"/>
      <c r="AH32" s="385"/>
      <c r="AI32" s="381"/>
      <c r="AJ32" s="381"/>
      <c r="AK32" s="269"/>
    </row>
    <row r="33" spans="2:37" ht="26.25" customHeight="1" thickBot="1" x14ac:dyDescent="0.2">
      <c r="B33" s="582" t="s">
        <v>31</v>
      </c>
      <c r="C33" s="583"/>
      <c r="D33" s="583"/>
      <c r="E33" s="584"/>
      <c r="F33" s="57" t="e">
        <f>#REF!</f>
        <v>#REF!</v>
      </c>
      <c r="G33" s="58" t="e">
        <f>#REF!</f>
        <v>#REF!</v>
      </c>
      <c r="H33" s="58" t="e">
        <f>#REF!</f>
        <v>#REF!</v>
      </c>
      <c r="I33" s="58" t="e">
        <f>#REF!</f>
        <v>#REF!</v>
      </c>
      <c r="J33" s="58" t="e">
        <f>#REF!</f>
        <v>#REF!</v>
      </c>
      <c r="K33" s="58" t="e">
        <f>#REF!</f>
        <v>#REF!</v>
      </c>
      <c r="L33" s="59" t="e">
        <f>#REF!</f>
        <v>#REF!</v>
      </c>
      <c r="M33" s="57" t="e">
        <f>#REF!</f>
        <v>#REF!</v>
      </c>
      <c r="N33" s="58" t="e">
        <f>#REF!</f>
        <v>#REF!</v>
      </c>
      <c r="O33" s="58" t="e">
        <f>#REF!</f>
        <v>#REF!</v>
      </c>
      <c r="P33" s="58" t="e">
        <f>#REF!</f>
        <v>#REF!</v>
      </c>
      <c r="Q33" s="58" t="e">
        <f>#REF!</f>
        <v>#REF!</v>
      </c>
      <c r="R33" s="58" t="e">
        <f>#REF!</f>
        <v>#REF!</v>
      </c>
      <c r="S33" s="60" t="e">
        <f>#REF!</f>
        <v>#REF!</v>
      </c>
      <c r="T33" s="57" t="e">
        <f>#REF!</f>
        <v>#REF!</v>
      </c>
      <c r="U33" s="58" t="e">
        <f>#REF!</f>
        <v>#REF!</v>
      </c>
      <c r="V33" s="58" t="e">
        <f>#REF!</f>
        <v>#REF!</v>
      </c>
      <c r="W33" s="58" t="e">
        <f>#REF!</f>
        <v>#REF!</v>
      </c>
      <c r="X33" s="58" t="e">
        <f>#REF!</f>
        <v>#REF!</v>
      </c>
      <c r="Y33" s="58" t="e">
        <f>#REF!</f>
        <v>#REF!</v>
      </c>
      <c r="Z33" s="60" t="e">
        <f>#REF!</f>
        <v>#REF!</v>
      </c>
      <c r="AA33" s="61" t="e">
        <f>#REF!</f>
        <v>#REF!</v>
      </c>
      <c r="AB33" s="58" t="e">
        <f>#REF!</f>
        <v>#REF!</v>
      </c>
      <c r="AC33" s="58" t="e">
        <f>#REF!</f>
        <v>#REF!</v>
      </c>
      <c r="AD33" s="58" t="e">
        <f>#REF!</f>
        <v>#REF!</v>
      </c>
      <c r="AE33" s="58" t="e">
        <f>#REF!</f>
        <v>#REF!</v>
      </c>
      <c r="AF33" s="58" t="e">
        <f>#REF!</f>
        <v>#REF!</v>
      </c>
      <c r="AG33" s="62" t="e">
        <f>#REF!</f>
        <v>#REF!</v>
      </c>
      <c r="AH33" s="84" t="e">
        <f>SUM(F33:AG33)</f>
        <v>#REF!</v>
      </c>
      <c r="AI33" s="585" t="s">
        <v>60</v>
      </c>
      <c r="AJ33" s="586"/>
      <c r="AK33" s="68" t="e">
        <f>ROUNDDOWN((AH33*5)/(28*AJ9),1)</f>
        <v>#REF!</v>
      </c>
    </row>
    <row r="34" spans="2:37" ht="16.5" customHeight="1" x14ac:dyDescent="0.15">
      <c r="B34" s="41"/>
      <c r="C34" s="41"/>
      <c r="D34" s="41"/>
      <c r="E34" s="41"/>
      <c r="F34" s="42"/>
      <c r="G34" s="43"/>
      <c r="H34" s="43"/>
      <c r="I34" s="43"/>
      <c r="J34" s="43"/>
      <c r="K34" s="43"/>
      <c r="L34" s="44"/>
      <c r="M34" s="43"/>
      <c r="N34" s="43"/>
      <c r="O34" s="43"/>
      <c r="P34" s="64"/>
      <c r="Q34" s="64"/>
      <c r="R34" s="64"/>
      <c r="S34" s="64"/>
      <c r="T34" s="43"/>
      <c r="U34" s="43"/>
      <c r="V34" s="43"/>
      <c r="W34" s="43"/>
      <c r="X34" s="43"/>
      <c r="Y34" s="43"/>
      <c r="Z34" s="43"/>
      <c r="AA34" s="43"/>
      <c r="AB34" s="43"/>
      <c r="AC34" s="43"/>
      <c r="AD34" s="66" t="s">
        <v>51</v>
      </c>
      <c r="AE34" s="43"/>
      <c r="AF34" s="43"/>
      <c r="AG34" s="43"/>
      <c r="AH34" s="45"/>
      <c r="AI34" s="45"/>
      <c r="AJ34" s="46"/>
      <c r="AK34" s="47"/>
    </row>
    <row r="35" spans="2:37" ht="31.5" customHeight="1" thickBot="1" x14ac:dyDescent="0.2">
      <c r="B35" s="11"/>
      <c r="D35" s="48"/>
      <c r="E35" s="1" t="s">
        <v>26</v>
      </c>
      <c r="F35" s="550" t="s">
        <v>63</v>
      </c>
      <c r="G35" s="550"/>
      <c r="H35" s="550"/>
      <c r="I35" s="550"/>
      <c r="J35" s="550"/>
      <c r="K35" s="550"/>
      <c r="L35" s="550"/>
      <c r="M35" s="550"/>
      <c r="N35" s="50"/>
      <c r="O35" s="551" t="s">
        <v>62</v>
      </c>
      <c r="P35" s="551"/>
      <c r="Q35" s="551"/>
      <c r="R35" s="551"/>
      <c r="S35" s="551"/>
      <c r="X35" s="552" t="s">
        <v>28</v>
      </c>
      <c r="Y35" s="552"/>
      <c r="Z35" s="552"/>
      <c r="AA35" s="552"/>
      <c r="AB35" s="552" t="s">
        <v>35</v>
      </c>
      <c r="AC35" s="552"/>
      <c r="AD35" s="552"/>
      <c r="AE35" s="552"/>
      <c r="AF35" s="552"/>
      <c r="AG35" s="552"/>
      <c r="AH35" s="552"/>
    </row>
    <row r="36" spans="2:37" ht="12.75" thickBot="1" x14ac:dyDescent="0.2">
      <c r="D36" s="352"/>
      <c r="E36" s="353"/>
      <c r="F36" s="352"/>
      <c r="G36" s="349" t="s">
        <v>14</v>
      </c>
      <c r="H36" s="357"/>
      <c r="I36" s="350" t="s">
        <v>15</v>
      </c>
      <c r="J36" s="350" t="s">
        <v>16</v>
      </c>
      <c r="K36" s="352"/>
      <c r="L36" s="350" t="s">
        <v>14</v>
      </c>
      <c r="M36" s="357"/>
      <c r="N36" s="349" t="s">
        <v>15</v>
      </c>
      <c r="O36" s="349"/>
      <c r="P36" s="352"/>
      <c r="Q36" s="351" t="s">
        <v>30</v>
      </c>
      <c r="R36" s="352"/>
      <c r="S36" s="1" t="s">
        <v>15</v>
      </c>
      <c r="U36" s="546"/>
      <c r="V36" s="546"/>
      <c r="Y36" s="548">
        <f>ROUNDDOWN((K36-F36-P36)+((M36/60)-(H36/60)-(R36/60)),2)</f>
        <v>0</v>
      </c>
      <c r="Z36" s="548"/>
      <c r="AA36" s="51"/>
      <c r="AB36" s="51"/>
      <c r="AC36" s="51"/>
      <c r="AD36" s="548">
        <f t="shared" ref="AD36:AD55" si="1">IF(OR(K36=0,F36=""),0,IF(IF((($G$9+($I$9/60))-(F36+(H36/60))&lt;0)*((K36+(M36/60))-($L$9+($N$9/60))&lt;0),Y36,IF((($G$9+($I$9/60))-(F36+(H36/60))&gt;0)*((K36+(M36/60))-($L$9+($N$9/60))&lt;0),Y36-(($G$9+($I$9/60))-(F36+(H36/60))),IF((($G$9+($I$9/60))-(F36+(H36/60))&lt;0)*((K36+(M36/60))-($L$9+($N$9/60))&gt;0),Y36-(((K36+(M36/60))-($L$9+($N$9/60)))),((K36+(M36/60))-(F36+(H36/60))-(P36+R36/60)))))&lt;0,0,IF((($G$9+($I$9/60))-(F36+(H36/60))&lt;0)*((K36+(M36/60))-($L$9+($N$9/60))&lt;0),Y36,IF((($G$9+($I$9/60))-(F36+(H36/60))&gt;0)*((K36+(M36/60))-($L$9+($N$9/60))&lt;0),Y36-(($G$9+($I$9/60))-(F36+(H36/60))),IF((($G$9+($I$9/60))-(F36+(H36/60))&lt;0)*((K36+(M36/60))-($L$9+($N$9/60))&gt;0),Y36-(((K36+(M36/60))-($L$9+($N$9/60)))),((K36+(M36/60))-(F36+(H36/60))-(P36+R36/60)))))))</f>
        <v>0</v>
      </c>
      <c r="AE36" s="548"/>
      <c r="AF36" s="51" t="str">
        <f t="shared" ref="AF36:AF55" si="2">IF(D36=0,"",D36)</f>
        <v/>
      </c>
    </row>
    <row r="37" spans="2:37" ht="12.75" thickBot="1" x14ac:dyDescent="0.2">
      <c r="D37" s="352"/>
      <c r="E37" s="354"/>
      <c r="F37" s="355"/>
      <c r="G37" s="349" t="s">
        <v>14</v>
      </c>
      <c r="H37" s="357"/>
      <c r="I37" s="350" t="s">
        <v>15</v>
      </c>
      <c r="J37" s="350" t="s">
        <v>16</v>
      </c>
      <c r="K37" s="352"/>
      <c r="L37" s="350" t="s">
        <v>14</v>
      </c>
      <c r="M37" s="357"/>
      <c r="N37" s="349" t="s">
        <v>15</v>
      </c>
      <c r="O37" s="349"/>
      <c r="P37" s="352"/>
      <c r="Q37" s="351" t="s">
        <v>30</v>
      </c>
      <c r="R37" s="352"/>
      <c r="S37" s="1" t="s">
        <v>15</v>
      </c>
      <c r="U37" s="546"/>
      <c r="V37" s="546"/>
      <c r="Y37" s="548">
        <f t="shared" ref="Y37:Y55" si="3">ROUNDDOWN((K37-F37-P37)+((M37/60)-(H37/60)-(R37/60)),2)</f>
        <v>0</v>
      </c>
      <c r="Z37" s="548"/>
      <c r="AA37" s="51"/>
      <c r="AB37" s="51"/>
      <c r="AC37" s="51"/>
      <c r="AD37" s="548">
        <f t="shared" si="1"/>
        <v>0</v>
      </c>
      <c r="AE37" s="548"/>
      <c r="AF37" s="51" t="str">
        <f t="shared" si="2"/>
        <v/>
      </c>
    </row>
    <row r="38" spans="2:37" ht="12.75" thickBot="1" x14ac:dyDescent="0.2">
      <c r="D38" s="352"/>
      <c r="E38" s="354"/>
      <c r="F38" s="356"/>
      <c r="G38" s="349" t="s">
        <v>14</v>
      </c>
      <c r="H38" s="357"/>
      <c r="I38" s="350" t="s">
        <v>15</v>
      </c>
      <c r="J38" s="350" t="s">
        <v>16</v>
      </c>
      <c r="K38" s="352"/>
      <c r="L38" s="350" t="s">
        <v>14</v>
      </c>
      <c r="M38" s="357"/>
      <c r="N38" s="349" t="s">
        <v>15</v>
      </c>
      <c r="O38" s="349"/>
      <c r="P38" s="352"/>
      <c r="Q38" s="351" t="s">
        <v>30</v>
      </c>
      <c r="R38" s="352"/>
      <c r="S38" s="1" t="s">
        <v>15</v>
      </c>
      <c r="U38" s="546"/>
      <c r="V38" s="546"/>
      <c r="Y38" s="548">
        <f t="shared" si="3"/>
        <v>0</v>
      </c>
      <c r="Z38" s="548"/>
      <c r="AA38" s="51"/>
      <c r="AB38" s="51"/>
      <c r="AC38" s="51"/>
      <c r="AD38" s="548">
        <f t="shared" si="1"/>
        <v>0</v>
      </c>
      <c r="AE38" s="548"/>
      <c r="AF38" s="51" t="str">
        <f t="shared" si="2"/>
        <v/>
      </c>
    </row>
    <row r="39" spans="2:37" ht="12.75" thickBot="1" x14ac:dyDescent="0.2">
      <c r="D39" s="352"/>
      <c r="E39" s="354"/>
      <c r="F39" s="356"/>
      <c r="G39" s="349" t="s">
        <v>14</v>
      </c>
      <c r="H39" s="357"/>
      <c r="I39" s="350" t="s">
        <v>15</v>
      </c>
      <c r="J39" s="350" t="s">
        <v>16</v>
      </c>
      <c r="K39" s="352"/>
      <c r="L39" s="350" t="s">
        <v>14</v>
      </c>
      <c r="M39" s="357"/>
      <c r="N39" s="349" t="s">
        <v>15</v>
      </c>
      <c r="O39" s="349"/>
      <c r="P39" s="352"/>
      <c r="Q39" s="351" t="s">
        <v>30</v>
      </c>
      <c r="R39" s="352"/>
      <c r="S39" s="1" t="s">
        <v>15</v>
      </c>
      <c r="U39" s="546"/>
      <c r="V39" s="546"/>
      <c r="Y39" s="548">
        <f t="shared" si="3"/>
        <v>0</v>
      </c>
      <c r="Z39" s="548"/>
      <c r="AA39" s="51"/>
      <c r="AB39" s="51"/>
      <c r="AC39" s="51"/>
      <c r="AD39" s="548">
        <f t="shared" si="1"/>
        <v>0</v>
      </c>
      <c r="AE39" s="548"/>
      <c r="AF39" s="51" t="str">
        <f t="shared" si="2"/>
        <v/>
      </c>
    </row>
    <row r="40" spans="2:37" ht="12.75" thickBot="1" x14ac:dyDescent="0.2">
      <c r="D40" s="352"/>
      <c r="E40" s="354"/>
      <c r="F40" s="356"/>
      <c r="G40" s="349" t="s">
        <v>14</v>
      </c>
      <c r="H40" s="357"/>
      <c r="I40" s="350" t="s">
        <v>15</v>
      </c>
      <c r="J40" s="350" t="s">
        <v>16</v>
      </c>
      <c r="K40" s="352"/>
      <c r="L40" s="350" t="s">
        <v>14</v>
      </c>
      <c r="M40" s="357"/>
      <c r="N40" s="349" t="s">
        <v>15</v>
      </c>
      <c r="O40" s="349"/>
      <c r="P40" s="352"/>
      <c r="Q40" s="351" t="s">
        <v>30</v>
      </c>
      <c r="R40" s="352"/>
      <c r="S40" s="1" t="s">
        <v>15</v>
      </c>
      <c r="U40" s="546"/>
      <c r="V40" s="546"/>
      <c r="Y40" s="548">
        <f t="shared" si="3"/>
        <v>0</v>
      </c>
      <c r="Z40" s="548"/>
      <c r="AA40" s="51"/>
      <c r="AB40" s="51"/>
      <c r="AC40" s="51"/>
      <c r="AD40" s="548">
        <f t="shared" si="1"/>
        <v>0</v>
      </c>
      <c r="AE40" s="548"/>
      <c r="AF40" s="51" t="str">
        <f t="shared" si="2"/>
        <v/>
      </c>
      <c r="AG40" s="69"/>
    </row>
    <row r="41" spans="2:37" ht="12.75" thickBot="1" x14ac:dyDescent="0.2">
      <c r="D41" s="352"/>
      <c r="E41" s="354"/>
      <c r="F41" s="356"/>
      <c r="G41" s="349" t="s">
        <v>14</v>
      </c>
      <c r="H41" s="357"/>
      <c r="I41" s="350" t="s">
        <v>15</v>
      </c>
      <c r="J41" s="350" t="s">
        <v>16</v>
      </c>
      <c r="K41" s="352"/>
      <c r="L41" s="350" t="s">
        <v>14</v>
      </c>
      <c r="M41" s="357"/>
      <c r="N41" s="349" t="s">
        <v>15</v>
      </c>
      <c r="O41" s="349"/>
      <c r="P41" s="352"/>
      <c r="Q41" s="351" t="s">
        <v>30</v>
      </c>
      <c r="R41" s="352"/>
      <c r="S41" s="1" t="s">
        <v>15</v>
      </c>
      <c r="U41" s="546"/>
      <c r="V41" s="546"/>
      <c r="Y41" s="548">
        <f t="shared" si="3"/>
        <v>0</v>
      </c>
      <c r="Z41" s="548"/>
      <c r="AA41" s="51"/>
      <c r="AB41" s="51"/>
      <c r="AC41" s="51"/>
      <c r="AD41" s="548">
        <f t="shared" si="1"/>
        <v>0</v>
      </c>
      <c r="AE41" s="548"/>
      <c r="AF41" s="51" t="str">
        <f t="shared" si="2"/>
        <v/>
      </c>
      <c r="AG41" s="69"/>
    </row>
    <row r="42" spans="2:37" ht="12.75" thickBot="1" x14ac:dyDescent="0.2">
      <c r="D42" s="352"/>
      <c r="E42" s="354"/>
      <c r="F42" s="356"/>
      <c r="G42" s="349" t="s">
        <v>14</v>
      </c>
      <c r="H42" s="357"/>
      <c r="I42" s="350" t="s">
        <v>15</v>
      </c>
      <c r="J42" s="350" t="s">
        <v>16</v>
      </c>
      <c r="K42" s="352"/>
      <c r="L42" s="350" t="s">
        <v>14</v>
      </c>
      <c r="M42" s="357"/>
      <c r="N42" s="349" t="s">
        <v>15</v>
      </c>
      <c r="O42" s="349"/>
      <c r="P42" s="352"/>
      <c r="Q42" s="351" t="s">
        <v>30</v>
      </c>
      <c r="R42" s="352"/>
      <c r="S42" s="1" t="s">
        <v>15</v>
      </c>
      <c r="U42" s="546"/>
      <c r="V42" s="546"/>
      <c r="Y42" s="548">
        <f t="shared" si="3"/>
        <v>0</v>
      </c>
      <c r="Z42" s="548"/>
      <c r="AA42" s="51"/>
      <c r="AB42" s="51"/>
      <c r="AC42" s="51"/>
      <c r="AD42" s="548">
        <f t="shared" si="1"/>
        <v>0</v>
      </c>
      <c r="AE42" s="548"/>
      <c r="AF42" s="51" t="str">
        <f t="shared" si="2"/>
        <v/>
      </c>
    </row>
    <row r="43" spans="2:37" ht="12.75" thickBot="1" x14ac:dyDescent="0.2">
      <c r="D43" s="352"/>
      <c r="E43" s="354"/>
      <c r="F43" s="356"/>
      <c r="G43" s="349" t="s">
        <v>14</v>
      </c>
      <c r="H43" s="357"/>
      <c r="I43" s="350" t="s">
        <v>15</v>
      </c>
      <c r="J43" s="350" t="s">
        <v>16</v>
      </c>
      <c r="K43" s="352"/>
      <c r="L43" s="350" t="s">
        <v>14</v>
      </c>
      <c r="M43" s="357"/>
      <c r="N43" s="349" t="s">
        <v>15</v>
      </c>
      <c r="O43" s="349"/>
      <c r="P43" s="352"/>
      <c r="Q43" s="351" t="s">
        <v>30</v>
      </c>
      <c r="R43" s="352"/>
      <c r="S43" s="1" t="s">
        <v>15</v>
      </c>
      <c r="U43" s="546"/>
      <c r="V43" s="546"/>
      <c r="Y43" s="548">
        <f t="shared" si="3"/>
        <v>0</v>
      </c>
      <c r="Z43" s="548"/>
      <c r="AA43" s="51"/>
      <c r="AB43" s="51"/>
      <c r="AC43" s="51"/>
      <c r="AD43" s="548">
        <f t="shared" si="1"/>
        <v>0</v>
      </c>
      <c r="AE43" s="548"/>
      <c r="AF43" s="51" t="str">
        <f t="shared" si="2"/>
        <v/>
      </c>
    </row>
    <row r="44" spans="2:37" ht="12.75" thickBot="1" x14ac:dyDescent="0.2">
      <c r="D44" s="352"/>
      <c r="E44" s="354"/>
      <c r="F44" s="356"/>
      <c r="G44" s="349" t="s">
        <v>14</v>
      </c>
      <c r="H44" s="357"/>
      <c r="I44" s="350" t="s">
        <v>15</v>
      </c>
      <c r="J44" s="350" t="s">
        <v>16</v>
      </c>
      <c r="K44" s="352"/>
      <c r="L44" s="350" t="s">
        <v>14</v>
      </c>
      <c r="M44" s="357"/>
      <c r="N44" s="349" t="s">
        <v>15</v>
      </c>
      <c r="O44" s="349"/>
      <c r="P44" s="352"/>
      <c r="Q44" s="351" t="s">
        <v>30</v>
      </c>
      <c r="R44" s="352"/>
      <c r="S44" s="1" t="s">
        <v>15</v>
      </c>
      <c r="U44" s="53"/>
      <c r="V44" s="53"/>
      <c r="Y44" s="548">
        <f t="shared" si="3"/>
        <v>0</v>
      </c>
      <c r="Z44" s="548"/>
      <c r="AA44" s="51"/>
      <c r="AB44" s="51"/>
      <c r="AC44" s="51"/>
      <c r="AD44" s="548">
        <f t="shared" si="1"/>
        <v>0</v>
      </c>
      <c r="AE44" s="548"/>
      <c r="AF44" s="51" t="str">
        <f t="shared" si="2"/>
        <v/>
      </c>
    </row>
    <row r="45" spans="2:37" ht="12.75" thickBot="1" x14ac:dyDescent="0.2">
      <c r="D45" s="201"/>
      <c r="E45" s="203"/>
      <c r="F45" s="204"/>
      <c r="G45" s="1" t="s">
        <v>14</v>
      </c>
      <c r="H45" s="173"/>
      <c r="I45" s="54" t="s">
        <v>15</v>
      </c>
      <c r="J45" s="54" t="s">
        <v>16</v>
      </c>
      <c r="K45" s="201"/>
      <c r="L45" s="54" t="s">
        <v>14</v>
      </c>
      <c r="M45" s="173"/>
      <c r="N45" s="1" t="s">
        <v>15</v>
      </c>
      <c r="P45" s="201"/>
      <c r="Q45" s="55" t="s">
        <v>30</v>
      </c>
      <c r="R45" s="201"/>
      <c r="S45" s="1" t="s">
        <v>15</v>
      </c>
      <c r="U45" s="53"/>
      <c r="V45" s="53"/>
      <c r="Y45" s="548">
        <f t="shared" si="3"/>
        <v>0</v>
      </c>
      <c r="Z45" s="548"/>
      <c r="AA45" s="51"/>
      <c r="AB45" s="51"/>
      <c r="AC45" s="51"/>
      <c r="AD45" s="548">
        <f t="shared" si="1"/>
        <v>0</v>
      </c>
      <c r="AE45" s="548"/>
      <c r="AF45" s="51" t="str">
        <f t="shared" si="2"/>
        <v/>
      </c>
    </row>
    <row r="46" spans="2:37" ht="12.75" thickBot="1" x14ac:dyDescent="0.2">
      <c r="D46" s="201"/>
      <c r="E46" s="203"/>
      <c r="F46" s="204"/>
      <c r="G46" s="1" t="s">
        <v>14</v>
      </c>
      <c r="H46" s="173"/>
      <c r="I46" s="54" t="s">
        <v>15</v>
      </c>
      <c r="J46" s="54" t="s">
        <v>16</v>
      </c>
      <c r="K46" s="201"/>
      <c r="L46" s="54" t="s">
        <v>14</v>
      </c>
      <c r="M46" s="173"/>
      <c r="N46" s="1" t="s">
        <v>15</v>
      </c>
      <c r="P46" s="201"/>
      <c r="Q46" s="55" t="s">
        <v>30</v>
      </c>
      <c r="R46" s="201"/>
      <c r="S46" s="1" t="s">
        <v>15</v>
      </c>
      <c r="U46" s="53"/>
      <c r="V46" s="53"/>
      <c r="Y46" s="548">
        <f t="shared" si="3"/>
        <v>0</v>
      </c>
      <c r="Z46" s="548"/>
      <c r="AA46" s="51"/>
      <c r="AB46" s="51"/>
      <c r="AC46" s="51"/>
      <c r="AD46" s="548">
        <f t="shared" si="1"/>
        <v>0</v>
      </c>
      <c r="AE46" s="548"/>
      <c r="AF46" s="51" t="str">
        <f t="shared" si="2"/>
        <v/>
      </c>
    </row>
    <row r="47" spans="2:37" ht="12.75" thickBot="1" x14ac:dyDescent="0.2">
      <c r="D47" s="201"/>
      <c r="E47" s="203"/>
      <c r="F47" s="204"/>
      <c r="G47" s="1" t="s">
        <v>14</v>
      </c>
      <c r="H47" s="173"/>
      <c r="I47" s="54" t="s">
        <v>15</v>
      </c>
      <c r="J47" s="54" t="s">
        <v>16</v>
      </c>
      <c r="K47" s="201"/>
      <c r="L47" s="54" t="s">
        <v>14</v>
      </c>
      <c r="M47" s="173"/>
      <c r="N47" s="1" t="s">
        <v>15</v>
      </c>
      <c r="P47" s="201"/>
      <c r="Q47" s="55" t="s">
        <v>30</v>
      </c>
      <c r="R47" s="201"/>
      <c r="S47" s="1" t="s">
        <v>15</v>
      </c>
      <c r="U47" s="53"/>
      <c r="V47" s="53"/>
      <c r="Y47" s="548">
        <f t="shared" si="3"/>
        <v>0</v>
      </c>
      <c r="Z47" s="548"/>
      <c r="AA47" s="51"/>
      <c r="AB47" s="51"/>
      <c r="AC47" s="51"/>
      <c r="AD47" s="548">
        <f t="shared" si="1"/>
        <v>0</v>
      </c>
      <c r="AE47" s="548"/>
      <c r="AF47" s="51" t="str">
        <f t="shared" si="2"/>
        <v/>
      </c>
    </row>
    <row r="48" spans="2:37" ht="12.75" thickBot="1" x14ac:dyDescent="0.2">
      <c r="D48" s="201"/>
      <c r="E48" s="203"/>
      <c r="F48" s="204"/>
      <c r="G48" s="1" t="s">
        <v>14</v>
      </c>
      <c r="H48" s="173"/>
      <c r="I48" s="54" t="s">
        <v>15</v>
      </c>
      <c r="J48" s="54" t="s">
        <v>16</v>
      </c>
      <c r="K48" s="201"/>
      <c r="L48" s="54" t="s">
        <v>14</v>
      </c>
      <c r="M48" s="173"/>
      <c r="N48" s="1" t="s">
        <v>15</v>
      </c>
      <c r="P48" s="201"/>
      <c r="Q48" s="55" t="s">
        <v>30</v>
      </c>
      <c r="R48" s="201"/>
      <c r="S48" s="1" t="s">
        <v>15</v>
      </c>
      <c r="U48" s="546"/>
      <c r="V48" s="546"/>
      <c r="Y48" s="548">
        <f t="shared" si="3"/>
        <v>0</v>
      </c>
      <c r="Z48" s="548"/>
      <c r="AA48" s="51"/>
      <c r="AB48" s="51"/>
      <c r="AC48" s="51"/>
      <c r="AD48" s="548">
        <f t="shared" si="1"/>
        <v>0</v>
      </c>
      <c r="AE48" s="548"/>
      <c r="AF48" s="51" t="str">
        <f t="shared" si="2"/>
        <v/>
      </c>
    </row>
    <row r="49" spans="4:32" ht="12.75" thickBot="1" x14ac:dyDescent="0.2">
      <c r="D49" s="201"/>
      <c r="E49" s="203"/>
      <c r="F49" s="204"/>
      <c r="G49" s="1" t="s">
        <v>14</v>
      </c>
      <c r="H49" s="173"/>
      <c r="I49" s="54" t="s">
        <v>15</v>
      </c>
      <c r="J49" s="54"/>
      <c r="K49" s="201"/>
      <c r="L49" s="54" t="s">
        <v>14</v>
      </c>
      <c r="M49" s="173"/>
      <c r="N49" s="1" t="s">
        <v>15</v>
      </c>
      <c r="P49" s="201"/>
      <c r="Q49" s="55" t="s">
        <v>30</v>
      </c>
      <c r="R49" s="201"/>
      <c r="S49" s="1" t="s">
        <v>15</v>
      </c>
      <c r="U49" s="53"/>
      <c r="V49" s="53"/>
      <c r="Y49" s="548">
        <f t="shared" si="3"/>
        <v>0</v>
      </c>
      <c r="Z49" s="548"/>
      <c r="AA49" s="51"/>
      <c r="AB49" s="51"/>
      <c r="AC49" s="51"/>
      <c r="AD49" s="548">
        <f t="shared" si="1"/>
        <v>0</v>
      </c>
      <c r="AE49" s="548"/>
      <c r="AF49" s="51" t="str">
        <f t="shared" si="2"/>
        <v/>
      </c>
    </row>
    <row r="50" spans="4:32" ht="12.75" thickBot="1" x14ac:dyDescent="0.2">
      <c r="D50" s="201"/>
      <c r="E50" s="203"/>
      <c r="F50" s="204"/>
      <c r="G50" s="1" t="s">
        <v>14</v>
      </c>
      <c r="H50" s="173"/>
      <c r="I50" s="54" t="s">
        <v>15</v>
      </c>
      <c r="J50" s="54"/>
      <c r="K50" s="201"/>
      <c r="L50" s="54" t="s">
        <v>14</v>
      </c>
      <c r="M50" s="173"/>
      <c r="N50" s="1" t="s">
        <v>15</v>
      </c>
      <c r="P50" s="201"/>
      <c r="Q50" s="55" t="s">
        <v>30</v>
      </c>
      <c r="R50" s="201"/>
      <c r="S50" s="1" t="s">
        <v>15</v>
      </c>
      <c r="U50" s="53"/>
      <c r="V50" s="53"/>
      <c r="Y50" s="548">
        <f t="shared" si="3"/>
        <v>0</v>
      </c>
      <c r="Z50" s="548"/>
      <c r="AA50" s="51"/>
      <c r="AB50" s="51"/>
      <c r="AC50" s="51"/>
      <c r="AD50" s="548">
        <f t="shared" si="1"/>
        <v>0</v>
      </c>
      <c r="AE50" s="548"/>
      <c r="AF50" s="51" t="str">
        <f t="shared" si="2"/>
        <v/>
      </c>
    </row>
    <row r="51" spans="4:32" ht="12.75" thickBot="1" x14ac:dyDescent="0.2">
      <c r="D51" s="201"/>
      <c r="E51" s="203"/>
      <c r="F51" s="204"/>
      <c r="G51" s="1" t="s">
        <v>14</v>
      </c>
      <c r="H51" s="173"/>
      <c r="I51" s="54" t="s">
        <v>15</v>
      </c>
      <c r="J51" s="54"/>
      <c r="K51" s="201"/>
      <c r="L51" s="54" t="s">
        <v>14</v>
      </c>
      <c r="M51" s="173"/>
      <c r="N51" s="1" t="s">
        <v>15</v>
      </c>
      <c r="P51" s="201"/>
      <c r="Q51" s="55" t="s">
        <v>30</v>
      </c>
      <c r="R51" s="201"/>
      <c r="S51" s="1" t="s">
        <v>15</v>
      </c>
      <c r="U51" s="53"/>
      <c r="V51" s="53"/>
      <c r="Y51" s="548">
        <f t="shared" si="3"/>
        <v>0</v>
      </c>
      <c r="Z51" s="548"/>
      <c r="AA51" s="51"/>
      <c r="AB51" s="51"/>
      <c r="AC51" s="51"/>
      <c r="AD51" s="548">
        <f t="shared" si="1"/>
        <v>0</v>
      </c>
      <c r="AE51" s="548"/>
      <c r="AF51" s="51" t="str">
        <f t="shared" si="2"/>
        <v/>
      </c>
    </row>
    <row r="52" spans="4:32" ht="12.75" thickBot="1" x14ac:dyDescent="0.2">
      <c r="D52" s="201"/>
      <c r="E52" s="203"/>
      <c r="F52" s="204"/>
      <c r="G52" s="1" t="s">
        <v>14</v>
      </c>
      <c r="H52" s="173"/>
      <c r="I52" s="54" t="s">
        <v>15</v>
      </c>
      <c r="J52" s="54"/>
      <c r="K52" s="201"/>
      <c r="L52" s="54" t="s">
        <v>14</v>
      </c>
      <c r="M52" s="173"/>
      <c r="N52" s="1" t="s">
        <v>15</v>
      </c>
      <c r="P52" s="201"/>
      <c r="Q52" s="55" t="s">
        <v>30</v>
      </c>
      <c r="R52" s="201"/>
      <c r="S52" s="1" t="s">
        <v>15</v>
      </c>
      <c r="U52" s="53"/>
      <c r="V52" s="53"/>
      <c r="Y52" s="548">
        <f t="shared" si="3"/>
        <v>0</v>
      </c>
      <c r="Z52" s="548"/>
      <c r="AA52" s="51"/>
      <c r="AB52" s="51"/>
      <c r="AC52" s="51"/>
      <c r="AD52" s="548">
        <f t="shared" si="1"/>
        <v>0</v>
      </c>
      <c r="AE52" s="548"/>
      <c r="AF52" s="51" t="str">
        <f t="shared" si="2"/>
        <v/>
      </c>
    </row>
    <row r="53" spans="4:32" ht="12.75" thickBot="1" x14ac:dyDescent="0.2">
      <c r="D53" s="201"/>
      <c r="E53" s="203"/>
      <c r="F53" s="204"/>
      <c r="G53" s="1" t="s">
        <v>14</v>
      </c>
      <c r="H53" s="173"/>
      <c r="I53" s="54" t="s">
        <v>15</v>
      </c>
      <c r="J53" s="54"/>
      <c r="K53" s="201"/>
      <c r="L53" s="54" t="s">
        <v>14</v>
      </c>
      <c r="M53" s="173"/>
      <c r="N53" s="1" t="s">
        <v>15</v>
      </c>
      <c r="P53" s="201"/>
      <c r="Q53" s="55" t="s">
        <v>30</v>
      </c>
      <c r="R53" s="201"/>
      <c r="S53" s="1" t="s">
        <v>15</v>
      </c>
      <c r="U53" s="546"/>
      <c r="V53" s="546"/>
      <c r="Y53" s="548">
        <f t="shared" si="3"/>
        <v>0</v>
      </c>
      <c r="Z53" s="548"/>
      <c r="AA53" s="51"/>
      <c r="AB53" s="51"/>
      <c r="AC53" s="51"/>
      <c r="AD53" s="548">
        <f t="shared" si="1"/>
        <v>0</v>
      </c>
      <c r="AE53" s="548"/>
      <c r="AF53" s="51" t="str">
        <f t="shared" si="2"/>
        <v/>
      </c>
    </row>
    <row r="54" spans="4:32" ht="12.75" thickBot="1" x14ac:dyDescent="0.2">
      <c r="D54" s="201"/>
      <c r="E54" s="203"/>
      <c r="F54" s="204"/>
      <c r="G54" s="1" t="s">
        <v>14</v>
      </c>
      <c r="H54" s="173"/>
      <c r="I54" s="54" t="s">
        <v>15</v>
      </c>
      <c r="J54" s="54"/>
      <c r="K54" s="201"/>
      <c r="L54" s="54" t="s">
        <v>14</v>
      </c>
      <c r="M54" s="173"/>
      <c r="N54" s="1" t="s">
        <v>15</v>
      </c>
      <c r="P54" s="201"/>
      <c r="Q54" s="55" t="s">
        <v>30</v>
      </c>
      <c r="R54" s="201"/>
      <c r="S54" s="1" t="s">
        <v>15</v>
      </c>
      <c r="U54" s="546"/>
      <c r="V54" s="546"/>
      <c r="Y54" s="548">
        <f t="shared" si="3"/>
        <v>0</v>
      </c>
      <c r="Z54" s="548"/>
      <c r="AA54" s="51"/>
      <c r="AB54" s="51"/>
      <c r="AC54" s="51"/>
      <c r="AD54" s="548">
        <f t="shared" si="1"/>
        <v>0</v>
      </c>
      <c r="AE54" s="548"/>
      <c r="AF54" s="51" t="str">
        <f t="shared" si="2"/>
        <v/>
      </c>
    </row>
    <row r="55" spans="4:32" ht="12.75" thickBot="1" x14ac:dyDescent="0.2">
      <c r="D55" s="201"/>
      <c r="E55" s="203"/>
      <c r="F55" s="204"/>
      <c r="G55" s="1" t="s">
        <v>14</v>
      </c>
      <c r="H55" s="173"/>
      <c r="I55" s="54" t="s">
        <v>15</v>
      </c>
      <c r="J55" s="54"/>
      <c r="K55" s="201"/>
      <c r="L55" s="54" t="s">
        <v>14</v>
      </c>
      <c r="M55" s="173"/>
      <c r="N55" s="1" t="s">
        <v>15</v>
      </c>
      <c r="P55" s="201"/>
      <c r="Q55" s="55" t="s">
        <v>30</v>
      </c>
      <c r="R55" s="201"/>
      <c r="S55" s="1" t="s">
        <v>15</v>
      </c>
      <c r="U55" s="546"/>
      <c r="V55" s="546"/>
      <c r="Y55" s="548">
        <f t="shared" si="3"/>
        <v>0</v>
      </c>
      <c r="Z55" s="548"/>
      <c r="AA55" s="51"/>
      <c r="AB55" s="51"/>
      <c r="AC55" s="51"/>
      <c r="AD55" s="548">
        <f t="shared" si="1"/>
        <v>0</v>
      </c>
      <c r="AE55" s="548"/>
      <c r="AF55" s="51" t="str">
        <f t="shared" si="2"/>
        <v/>
      </c>
    </row>
    <row r="56" spans="4:32" x14ac:dyDescent="0.15">
      <c r="H56" s="48"/>
      <c r="K56" s="48"/>
    </row>
    <row r="58" spans="4:32" x14ac:dyDescent="0.15">
      <c r="E58" s="70"/>
    </row>
    <row r="59" spans="4:32" x14ac:dyDescent="0.15">
      <c r="E59" s="70"/>
    </row>
    <row r="60" spans="4:32" x14ac:dyDescent="0.15">
      <c r="E60" s="70"/>
    </row>
  </sheetData>
  <sheetProtection formatCells="0" selectLockedCells="1"/>
  <mergeCells count="78">
    <mergeCell ref="Y52:Z52"/>
    <mergeCell ref="AD52:AE52"/>
    <mergeCell ref="U55:V55"/>
    <mergeCell ref="Y55:Z55"/>
    <mergeCell ref="AD55:AE55"/>
    <mergeCell ref="U53:V53"/>
    <mergeCell ref="Y53:Z53"/>
    <mergeCell ref="AD53:AE53"/>
    <mergeCell ref="U54:V54"/>
    <mergeCell ref="Y54:Z54"/>
    <mergeCell ref="AD54:AE54"/>
    <mergeCell ref="Y49:Z49"/>
    <mergeCell ref="AD49:AE49"/>
    <mergeCell ref="Y50:Z50"/>
    <mergeCell ref="AD50:AE50"/>
    <mergeCell ref="Y51:Z51"/>
    <mergeCell ref="AD51:AE51"/>
    <mergeCell ref="Y47:Z47"/>
    <mergeCell ref="AD47:AE47"/>
    <mergeCell ref="U48:V48"/>
    <mergeCell ref="Y48:Z48"/>
    <mergeCell ref="AD48:AE48"/>
    <mergeCell ref="Y44:Z44"/>
    <mergeCell ref="AD44:AE44"/>
    <mergeCell ref="Y45:Z45"/>
    <mergeCell ref="AD45:AE45"/>
    <mergeCell ref="Y46:Z46"/>
    <mergeCell ref="AD46:AE46"/>
    <mergeCell ref="U42:V42"/>
    <mergeCell ref="Y42:Z42"/>
    <mergeCell ref="AD42:AE42"/>
    <mergeCell ref="U43:V43"/>
    <mergeCell ref="Y43:Z43"/>
    <mergeCell ref="AD43:AE43"/>
    <mergeCell ref="U40:V40"/>
    <mergeCell ref="Y40:Z40"/>
    <mergeCell ref="AD40:AE40"/>
    <mergeCell ref="U41:V41"/>
    <mergeCell ref="Y41:Z41"/>
    <mergeCell ref="AD41:AE41"/>
    <mergeCell ref="U38:V38"/>
    <mergeCell ref="Y38:Z38"/>
    <mergeCell ref="AD38:AE38"/>
    <mergeCell ref="U39:V39"/>
    <mergeCell ref="Y39:Z39"/>
    <mergeCell ref="AD39:AE39"/>
    <mergeCell ref="U36:V36"/>
    <mergeCell ref="Y36:Z36"/>
    <mergeCell ref="AD36:AE36"/>
    <mergeCell ref="U37:V37"/>
    <mergeCell ref="Y37:Z37"/>
    <mergeCell ref="AD37:AE37"/>
    <mergeCell ref="B33:E33"/>
    <mergeCell ref="AI33:AJ33"/>
    <mergeCell ref="F35:M35"/>
    <mergeCell ref="O35:S35"/>
    <mergeCell ref="X35:AA35"/>
    <mergeCell ref="AB35:AH35"/>
    <mergeCell ref="C9:E9"/>
    <mergeCell ref="Y9:AI9"/>
    <mergeCell ref="AJ9:AK9"/>
    <mergeCell ref="B10:B12"/>
    <mergeCell ref="C10:C12"/>
    <mergeCell ref="D10:D12"/>
    <mergeCell ref="E10:E12"/>
    <mergeCell ref="F10:L10"/>
    <mergeCell ref="M10:S10"/>
    <mergeCell ref="T10:Z10"/>
    <mergeCell ref="AA10:AG10"/>
    <mergeCell ref="AH10:AH12"/>
    <mergeCell ref="AI10:AI12"/>
    <mergeCell ref="AJ10:AJ12"/>
    <mergeCell ref="AK10:AK12"/>
    <mergeCell ref="K7:N7"/>
    <mergeCell ref="P7:Q7"/>
    <mergeCell ref="AJ7:AK8"/>
    <mergeCell ref="B8:P8"/>
    <mergeCell ref="Y8:AI8"/>
  </mergeCells>
  <phoneticPr fontId="3"/>
  <dataValidations count="17">
    <dataValidation type="list" operator="greaterThanOrEqual" allowBlank="1" showInputMessage="1" showErrorMessage="1" sqref="P36:P55">
      <formula1>"0,1,2"</formula1>
    </dataValidation>
    <dataValidation type="list" allowBlank="1" showInputMessage="1" showErrorMessage="1" sqref="K36:K55">
      <formula1>"1,2,3,4,5,6,7,8,9,10,11,12,13,14,15,16,17,18,19,20,21,22,23,24"</formula1>
    </dataValidation>
    <dataValidation type="list" allowBlank="1" showInputMessage="1" showErrorMessage="1" sqref="F36:F55">
      <formula1>"0,1,2,3,4,5,6,7,8,9,10,11,12,13,14,15,16,17,18,19,20,21,22,23"</formula1>
    </dataValidation>
    <dataValidation type="textLength" allowBlank="1" showInputMessage="1" showErrorMessage="1" error="2文字以内で設定してください" sqref="D36:D55">
      <formula1>1</formula1>
      <formula2>2</formula2>
    </dataValidation>
    <dataValidation type="list" allowBlank="1" showInputMessage="1" showErrorMessage="1" sqref="M36:M55 H36:H55 R36:R55">
      <formula1>"0,15,30,45"</formula1>
    </dataValidation>
    <dataValidation type="list" allowBlank="1" showInputMessage="1" showErrorMessage="1" sqref="F24:AG32">
      <formula1>$D$35:$D$55</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L9">
      <formula1>"17,18,19,20,21,22"</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I9 N9">
      <formula1>"0,15,30,45"</formula1>
    </dataValidation>
    <dataValidation allowBlank="1" showInputMessage="1" showErrorMessage="1" promptTitle="事業所名" sqref="Y8:AI8"/>
    <dataValidation allowBlank="1" showInputMessage="1" showErrorMessage="1" promptTitle="ユニット名" prompt="ユニットごとに作成してください。_x000a_ユニット間で兼務する場合は時間数を分けてください_x000a_" sqref="Y9:AI9"/>
    <dataValidation type="decimal" allowBlank="1" showInputMessage="1" showErrorMessage="1" error="32時間以上40時間以下としてください。" sqref="AJ9:AK9">
      <formula1>32</formula1>
      <formula2>40</formula2>
    </dataValidation>
    <dataValidation type="list" allowBlank="1" showInputMessage="1" showErrorMessage="1" sqref="D13:D32">
      <formula1>"専,兼"</formula1>
    </dataValidation>
    <dataValidation type="list" allowBlank="1" showInputMessage="1" showErrorMessage="1" sqref="C13:C32">
      <formula1>"常,非"</formula1>
    </dataValidation>
    <dataValidation type="list" allowBlank="1" showInputMessage="1" showErrorMessage="1" promptTitle="曜日の設定" prompt="当該月の１日の曜日を選んでください_x000a__x000a_" sqref="F12:AG12">
      <formula1>"月,火,水,木,金,土,日"</formula1>
    </dataValidation>
    <dataValidation type="list" allowBlank="1" showInputMessage="1" showErrorMessage="1" sqref="B13:B32">
      <formula1>"管理者,計画作成（ｹｱﾏﾈ）,計画作成(ｹｱﾏﾈ以外),介護従事者,看護師"</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G9">
      <formula1>"5,6,7,8,9"</formula1>
    </dataValidation>
    <dataValidation type="list" allowBlank="1" showInputMessage="1" showErrorMessage="1" sqref="F13:AG23">
      <formula1>$D$26:$D$46</formula1>
    </dataValidation>
  </dataValidations>
  <pageMargins left="0.44" right="0.25" top="0.75" bottom="0.75" header="0.3" footer="0.3"/>
  <pageSetup paperSize="9" scale="95" orientation="landscape" r:id="rId1"/>
  <headerFooter alignWithMargins="0"/>
  <rowBreaks count="1" manualBreakCount="1">
    <brk id="34" min="1" max="3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B1:AL86"/>
  <sheetViews>
    <sheetView view="pageBreakPreview" zoomScaleNormal="85" zoomScaleSheetLayoutView="100" workbookViewId="0">
      <selection activeCell="B2" sqref="B2"/>
    </sheetView>
  </sheetViews>
  <sheetFormatPr defaultRowHeight="12" x14ac:dyDescent="0.15"/>
  <cols>
    <col min="1" max="1" width="2.75" style="1" customWidth="1"/>
    <col min="2" max="2" width="4" style="1" customWidth="1"/>
    <col min="3" max="3" width="12" style="1" customWidth="1"/>
    <col min="4" max="4" width="3.875" style="205" customWidth="1"/>
    <col min="5" max="5" width="4.125" style="205" customWidth="1"/>
    <col min="6" max="6" width="10.75" style="1" customWidth="1"/>
    <col min="7" max="34" width="2.75" style="49" customWidth="1"/>
    <col min="35" max="35" width="6.75" style="1" bestFit="1" customWidth="1"/>
    <col min="36" max="36" width="8" style="1" customWidth="1"/>
    <col min="37" max="37" width="7.375" style="293" customWidth="1"/>
    <col min="38" max="38" width="11" style="1" customWidth="1"/>
    <col min="39" max="16384" width="9" style="1"/>
  </cols>
  <sheetData>
    <row r="1" spans="2:38" ht="72.75" customHeight="1" thickBot="1" x14ac:dyDescent="0.2"/>
    <row r="2" spans="2:38" ht="19.5" customHeight="1" thickBot="1" x14ac:dyDescent="0.2">
      <c r="C2" s="12" t="s">
        <v>0</v>
      </c>
      <c r="D2" s="218"/>
      <c r="L2" s="574">
        <v>2019</v>
      </c>
      <c r="M2" s="575"/>
      <c r="N2" s="575"/>
      <c r="O2" s="576"/>
      <c r="P2" s="215" t="s">
        <v>9</v>
      </c>
      <c r="Q2" s="592">
        <v>4</v>
      </c>
      <c r="R2" s="593"/>
      <c r="S2" s="215" t="s">
        <v>10</v>
      </c>
      <c r="T2" s="215" t="s">
        <v>11</v>
      </c>
      <c r="U2" s="214"/>
      <c r="V2" s="431" t="s">
        <v>119</v>
      </c>
      <c r="W2" s="431"/>
      <c r="X2" s="431"/>
      <c r="Y2" s="432"/>
      <c r="Z2" s="504" t="s">
        <v>120</v>
      </c>
      <c r="AA2" s="505"/>
      <c r="AB2" s="505"/>
      <c r="AC2" s="505"/>
      <c r="AD2" s="505"/>
      <c r="AE2" s="505"/>
      <c r="AF2" s="505"/>
      <c r="AG2" s="505"/>
      <c r="AH2" s="505"/>
      <c r="AI2" s="505"/>
      <c r="AJ2" s="506"/>
      <c r="AK2" s="602" t="s">
        <v>59</v>
      </c>
      <c r="AL2" s="603"/>
    </row>
    <row r="3" spans="2:38" ht="19.5" customHeight="1" thickBot="1" x14ac:dyDescent="0.2">
      <c r="C3" s="425"/>
      <c r="D3" s="425"/>
      <c r="E3" s="425"/>
      <c r="F3" s="425"/>
      <c r="G3" s="425"/>
      <c r="H3" s="425"/>
      <c r="I3" s="425"/>
      <c r="J3" s="425"/>
      <c r="K3" s="425"/>
      <c r="L3" s="425"/>
      <c r="M3" s="425"/>
      <c r="N3" s="425"/>
      <c r="O3" s="425"/>
      <c r="P3" s="425"/>
      <c r="Q3" s="425"/>
      <c r="R3" s="182"/>
      <c r="S3" s="181"/>
      <c r="T3" s="222"/>
      <c r="U3" s="223"/>
      <c r="V3" s="436" t="s">
        <v>13</v>
      </c>
      <c r="W3" s="436"/>
      <c r="X3" s="436"/>
      <c r="Y3" s="437"/>
      <c r="Z3" s="501" t="s">
        <v>121</v>
      </c>
      <c r="AA3" s="502"/>
      <c r="AB3" s="502"/>
      <c r="AC3" s="502"/>
      <c r="AD3" s="502"/>
      <c r="AE3" s="502"/>
      <c r="AF3" s="502"/>
      <c r="AG3" s="502"/>
      <c r="AH3" s="502"/>
      <c r="AI3" s="502"/>
      <c r="AJ3" s="503"/>
      <c r="AK3" s="603"/>
      <c r="AL3" s="603"/>
    </row>
    <row r="4" spans="2:38" ht="15.75" customHeight="1" thickBot="1" x14ac:dyDescent="0.2">
      <c r="C4" s="17"/>
      <c r="D4" s="429"/>
      <c r="E4" s="429"/>
      <c r="F4" s="429"/>
      <c r="G4" s="225"/>
      <c r="H4" s="226"/>
      <c r="I4" s="225"/>
      <c r="J4" s="226"/>
      <c r="K4" s="225"/>
      <c r="L4" s="225"/>
      <c r="M4" s="226"/>
      <c r="N4" s="225"/>
      <c r="O4" s="226"/>
      <c r="P4" s="225"/>
      <c r="Q4" s="182"/>
      <c r="R4" s="182"/>
      <c r="T4" s="223"/>
      <c r="U4" s="227"/>
      <c r="V4" s="224"/>
      <c r="W4" s="227"/>
      <c r="X4" s="227"/>
      <c r="Y4" s="227"/>
      <c r="Z4" s="604"/>
      <c r="AA4" s="604"/>
      <c r="AB4" s="604"/>
      <c r="AC4" s="604"/>
      <c r="AD4" s="604"/>
      <c r="AE4" s="604"/>
      <c r="AF4" s="604"/>
      <c r="AG4" s="604"/>
      <c r="AH4" s="604"/>
      <c r="AI4" s="604"/>
      <c r="AJ4" s="605"/>
      <c r="AK4" s="577">
        <v>40</v>
      </c>
      <c r="AL4" s="578"/>
    </row>
    <row r="5" spans="2:38" ht="19.5" customHeight="1" x14ac:dyDescent="0.15">
      <c r="B5" s="609"/>
      <c r="C5" s="438" t="s">
        <v>1</v>
      </c>
      <c r="D5" s="441" t="s">
        <v>7</v>
      </c>
      <c r="E5" s="444" t="s">
        <v>17</v>
      </c>
      <c r="F5" s="447" t="s">
        <v>2</v>
      </c>
      <c r="G5" s="613" t="s">
        <v>3</v>
      </c>
      <c r="H5" s="614"/>
      <c r="I5" s="614"/>
      <c r="J5" s="614"/>
      <c r="K5" s="614"/>
      <c r="L5" s="614"/>
      <c r="M5" s="615"/>
      <c r="N5" s="631" t="s">
        <v>4</v>
      </c>
      <c r="O5" s="614"/>
      <c r="P5" s="614"/>
      <c r="Q5" s="614"/>
      <c r="R5" s="614"/>
      <c r="S5" s="614"/>
      <c r="T5" s="632"/>
      <c r="U5" s="613" t="s">
        <v>5</v>
      </c>
      <c r="V5" s="614"/>
      <c r="W5" s="614"/>
      <c r="X5" s="614"/>
      <c r="Y5" s="614"/>
      <c r="Z5" s="614"/>
      <c r="AA5" s="615"/>
      <c r="AB5" s="613" t="s">
        <v>6</v>
      </c>
      <c r="AC5" s="614"/>
      <c r="AD5" s="614"/>
      <c r="AE5" s="614"/>
      <c r="AF5" s="614"/>
      <c r="AG5" s="614"/>
      <c r="AH5" s="615"/>
      <c r="AI5" s="466" t="s">
        <v>92</v>
      </c>
      <c r="AJ5" s="599" t="s">
        <v>93</v>
      </c>
      <c r="AK5" s="606" t="s">
        <v>94</v>
      </c>
      <c r="AL5" s="616" t="s">
        <v>86</v>
      </c>
    </row>
    <row r="6" spans="2:38" ht="19.5" customHeight="1" x14ac:dyDescent="0.15">
      <c r="B6" s="610"/>
      <c r="C6" s="439"/>
      <c r="D6" s="442"/>
      <c r="E6" s="445"/>
      <c r="F6" s="448"/>
      <c r="G6" s="228">
        <v>1</v>
      </c>
      <c r="H6" s="229">
        <v>2</v>
      </c>
      <c r="I6" s="229">
        <v>3</v>
      </c>
      <c r="J6" s="229">
        <v>4</v>
      </c>
      <c r="K6" s="229">
        <v>5</v>
      </c>
      <c r="L6" s="229">
        <v>6</v>
      </c>
      <c r="M6" s="230">
        <v>7</v>
      </c>
      <c r="N6" s="231">
        <v>8</v>
      </c>
      <c r="O6" s="229">
        <v>9</v>
      </c>
      <c r="P6" s="229">
        <v>10</v>
      </c>
      <c r="Q6" s="229">
        <v>11</v>
      </c>
      <c r="R6" s="229">
        <v>12</v>
      </c>
      <c r="S6" s="229">
        <v>13</v>
      </c>
      <c r="T6" s="232">
        <v>14</v>
      </c>
      <c r="U6" s="228">
        <v>15</v>
      </c>
      <c r="V6" s="229">
        <v>16</v>
      </c>
      <c r="W6" s="229">
        <v>17</v>
      </c>
      <c r="X6" s="229">
        <v>18</v>
      </c>
      <c r="Y6" s="229">
        <v>19</v>
      </c>
      <c r="Z6" s="229">
        <v>20</v>
      </c>
      <c r="AA6" s="230">
        <v>21</v>
      </c>
      <c r="AB6" s="228">
        <v>22</v>
      </c>
      <c r="AC6" s="229">
        <v>23</v>
      </c>
      <c r="AD6" s="229">
        <v>24</v>
      </c>
      <c r="AE6" s="229">
        <v>25</v>
      </c>
      <c r="AF6" s="229">
        <v>26</v>
      </c>
      <c r="AG6" s="229">
        <v>27</v>
      </c>
      <c r="AH6" s="230">
        <v>28</v>
      </c>
      <c r="AI6" s="467"/>
      <c r="AJ6" s="600"/>
      <c r="AK6" s="607"/>
      <c r="AL6" s="617"/>
    </row>
    <row r="7" spans="2:38" ht="19.5" customHeight="1" thickBot="1" x14ac:dyDescent="0.2">
      <c r="B7" s="611"/>
      <c r="C7" s="595"/>
      <c r="D7" s="443"/>
      <c r="E7" s="446"/>
      <c r="F7" s="612"/>
      <c r="G7" s="233" t="s">
        <v>136</v>
      </c>
      <c r="H7" s="234" t="str">
        <f>IF(G7="月","火",IF(G7="火","水",IF(G7="水","木",IF(G7="木","金",IF(G7="金","土",IF(G7="土","日",IF(G7="日","月")))))))</f>
        <v>月</v>
      </c>
      <c r="I7" s="234" t="str">
        <f t="shared" ref="I7:AH7" si="0">IF(H7="月","火",IF(H7="火","水",IF(H7="水","木",IF(H7="木","金",IF(H7="金","土",IF(H7="土","日",IF(H7="日","月")))))))</f>
        <v>火</v>
      </c>
      <c r="J7" s="234" t="str">
        <f t="shared" si="0"/>
        <v>水</v>
      </c>
      <c r="K7" s="234" t="str">
        <f t="shared" si="0"/>
        <v>木</v>
      </c>
      <c r="L7" s="234" t="str">
        <f t="shared" si="0"/>
        <v>金</v>
      </c>
      <c r="M7" s="235" t="str">
        <f t="shared" si="0"/>
        <v>土</v>
      </c>
      <c r="N7" s="236" t="str">
        <f t="shared" si="0"/>
        <v>日</v>
      </c>
      <c r="O7" s="234" t="str">
        <f t="shared" si="0"/>
        <v>月</v>
      </c>
      <c r="P7" s="234" t="str">
        <f t="shared" si="0"/>
        <v>火</v>
      </c>
      <c r="Q7" s="234" t="str">
        <f t="shared" si="0"/>
        <v>水</v>
      </c>
      <c r="R7" s="234" t="str">
        <f t="shared" si="0"/>
        <v>木</v>
      </c>
      <c r="S7" s="234" t="str">
        <f t="shared" si="0"/>
        <v>金</v>
      </c>
      <c r="T7" s="237" t="str">
        <f t="shared" si="0"/>
        <v>土</v>
      </c>
      <c r="U7" s="238" t="str">
        <f t="shared" si="0"/>
        <v>日</v>
      </c>
      <c r="V7" s="234" t="str">
        <f t="shared" si="0"/>
        <v>月</v>
      </c>
      <c r="W7" s="234" t="str">
        <f t="shared" si="0"/>
        <v>火</v>
      </c>
      <c r="X7" s="234" t="str">
        <f t="shared" si="0"/>
        <v>水</v>
      </c>
      <c r="Y7" s="234" t="str">
        <f t="shared" si="0"/>
        <v>木</v>
      </c>
      <c r="Z7" s="234" t="str">
        <f t="shared" si="0"/>
        <v>金</v>
      </c>
      <c r="AA7" s="235" t="str">
        <f t="shared" si="0"/>
        <v>土</v>
      </c>
      <c r="AB7" s="238" t="str">
        <f t="shared" si="0"/>
        <v>日</v>
      </c>
      <c r="AC7" s="234" t="str">
        <f t="shared" si="0"/>
        <v>月</v>
      </c>
      <c r="AD7" s="234" t="str">
        <f t="shared" si="0"/>
        <v>火</v>
      </c>
      <c r="AE7" s="234" t="str">
        <f t="shared" si="0"/>
        <v>水</v>
      </c>
      <c r="AF7" s="234" t="str">
        <f t="shared" si="0"/>
        <v>木</v>
      </c>
      <c r="AG7" s="234" t="str">
        <f t="shared" si="0"/>
        <v>金</v>
      </c>
      <c r="AH7" s="235" t="str">
        <f t="shared" si="0"/>
        <v>土</v>
      </c>
      <c r="AI7" s="468"/>
      <c r="AJ7" s="601"/>
      <c r="AK7" s="608"/>
      <c r="AL7" s="618"/>
    </row>
    <row r="8" spans="2:38" ht="12" customHeight="1" x14ac:dyDescent="0.15">
      <c r="B8" s="665" t="s">
        <v>269</v>
      </c>
      <c r="C8" s="619" t="s">
        <v>248</v>
      </c>
      <c r="D8" s="621" t="s">
        <v>36</v>
      </c>
      <c r="E8" s="621" t="s">
        <v>42</v>
      </c>
      <c r="F8" s="623" t="s">
        <v>270</v>
      </c>
      <c r="G8" s="361" t="s">
        <v>123</v>
      </c>
      <c r="H8" s="362" t="s">
        <v>123</v>
      </c>
      <c r="I8" s="362" t="s">
        <v>249</v>
      </c>
      <c r="J8" s="362" t="s">
        <v>271</v>
      </c>
      <c r="K8" s="362" t="s">
        <v>212</v>
      </c>
      <c r="L8" s="362" t="s">
        <v>192</v>
      </c>
      <c r="M8" s="363" t="s">
        <v>186</v>
      </c>
      <c r="N8" s="361" t="s">
        <v>123</v>
      </c>
      <c r="O8" s="362" t="s">
        <v>123</v>
      </c>
      <c r="P8" s="362" t="s">
        <v>212</v>
      </c>
      <c r="Q8" s="362" t="s">
        <v>215</v>
      </c>
      <c r="R8" s="362" t="s">
        <v>215</v>
      </c>
      <c r="S8" s="362" t="s">
        <v>212</v>
      </c>
      <c r="T8" s="364" t="s">
        <v>186</v>
      </c>
      <c r="U8" s="361" t="s">
        <v>123</v>
      </c>
      <c r="V8" s="362" t="s">
        <v>123</v>
      </c>
      <c r="W8" s="362" t="s">
        <v>272</v>
      </c>
      <c r="X8" s="362" t="s">
        <v>250</v>
      </c>
      <c r="Y8" s="362" t="s">
        <v>215</v>
      </c>
      <c r="Z8" s="362" t="s">
        <v>212</v>
      </c>
      <c r="AA8" s="364" t="s">
        <v>186</v>
      </c>
      <c r="AB8" s="365" t="s">
        <v>123</v>
      </c>
      <c r="AC8" s="362" t="s">
        <v>123</v>
      </c>
      <c r="AD8" s="362" t="s">
        <v>215</v>
      </c>
      <c r="AE8" s="362" t="s">
        <v>273</v>
      </c>
      <c r="AF8" s="362" t="s">
        <v>212</v>
      </c>
      <c r="AG8" s="362" t="s">
        <v>212</v>
      </c>
      <c r="AH8" s="364" t="s">
        <v>186</v>
      </c>
      <c r="AI8" s="625">
        <f>SUM(G9:AH9)</f>
        <v>160</v>
      </c>
      <c r="AJ8" s="625">
        <f>AI8/4</f>
        <v>40</v>
      </c>
      <c r="AK8" s="627">
        <f>MIN(AJ8/AK4,1)</f>
        <v>1</v>
      </c>
      <c r="AL8" s="629"/>
    </row>
    <row r="9" spans="2:38" ht="12" customHeight="1" x14ac:dyDescent="0.15">
      <c r="B9" s="666"/>
      <c r="C9" s="620"/>
      <c r="D9" s="622"/>
      <c r="E9" s="622"/>
      <c r="F9" s="624"/>
      <c r="G9" s="302">
        <f t="shared" ref="G9:AG9" si="1">IF(G8="",0,VLOOKUP(G8,$E$38:$AA$57,22,FALSE))</f>
        <v>0</v>
      </c>
      <c r="H9" s="303">
        <f t="shared" si="1"/>
        <v>0</v>
      </c>
      <c r="I9" s="303">
        <f t="shared" si="1"/>
        <v>8</v>
      </c>
      <c r="J9" s="303">
        <f t="shared" si="1"/>
        <v>8</v>
      </c>
      <c r="K9" s="303">
        <f t="shared" si="1"/>
        <v>8</v>
      </c>
      <c r="L9" s="303">
        <f t="shared" si="1"/>
        <v>8</v>
      </c>
      <c r="M9" s="366">
        <f t="shared" si="1"/>
        <v>8</v>
      </c>
      <c r="N9" s="302">
        <f t="shared" si="1"/>
        <v>0</v>
      </c>
      <c r="O9" s="303">
        <f t="shared" si="1"/>
        <v>0</v>
      </c>
      <c r="P9" s="303">
        <f t="shared" si="1"/>
        <v>8</v>
      </c>
      <c r="Q9" s="303">
        <f t="shared" si="1"/>
        <v>8</v>
      </c>
      <c r="R9" s="303">
        <f t="shared" si="1"/>
        <v>8</v>
      </c>
      <c r="S9" s="303">
        <f t="shared" si="1"/>
        <v>8</v>
      </c>
      <c r="T9" s="304">
        <f t="shared" si="1"/>
        <v>8</v>
      </c>
      <c r="U9" s="302">
        <f t="shared" si="1"/>
        <v>0</v>
      </c>
      <c r="V9" s="303">
        <f t="shared" si="1"/>
        <v>0</v>
      </c>
      <c r="W9" s="303">
        <f t="shared" si="1"/>
        <v>8</v>
      </c>
      <c r="X9" s="303">
        <f t="shared" si="1"/>
        <v>8</v>
      </c>
      <c r="Y9" s="303">
        <f t="shared" si="1"/>
        <v>8</v>
      </c>
      <c r="Z9" s="303">
        <f t="shared" si="1"/>
        <v>8</v>
      </c>
      <c r="AA9" s="304">
        <f t="shared" si="1"/>
        <v>8</v>
      </c>
      <c r="AB9" s="367">
        <f t="shared" si="1"/>
        <v>0</v>
      </c>
      <c r="AC9" s="303">
        <f t="shared" si="1"/>
        <v>0</v>
      </c>
      <c r="AD9" s="303">
        <f t="shared" si="1"/>
        <v>8</v>
      </c>
      <c r="AE9" s="303">
        <f t="shared" si="1"/>
        <v>8</v>
      </c>
      <c r="AF9" s="303">
        <f t="shared" si="1"/>
        <v>8</v>
      </c>
      <c r="AG9" s="303">
        <f t="shared" si="1"/>
        <v>8</v>
      </c>
      <c r="AH9" s="304">
        <f>IF(AH8="",0,VLOOKUP(AH8,$E$38:$AA$57,22,FALSE))</f>
        <v>8</v>
      </c>
      <c r="AI9" s="626"/>
      <c r="AJ9" s="626"/>
      <c r="AK9" s="628"/>
      <c r="AL9" s="630"/>
    </row>
    <row r="10" spans="2:38" ht="12" customHeight="1" x14ac:dyDescent="0.15">
      <c r="B10" s="666"/>
      <c r="C10" s="633" t="s">
        <v>251</v>
      </c>
      <c r="D10" s="634" t="s">
        <v>41</v>
      </c>
      <c r="E10" s="634" t="s">
        <v>42</v>
      </c>
      <c r="F10" s="635" t="s">
        <v>274</v>
      </c>
      <c r="G10" s="253"/>
      <c r="H10" s="254"/>
      <c r="I10" s="254" t="s">
        <v>252</v>
      </c>
      <c r="J10" s="254"/>
      <c r="K10" s="254"/>
      <c r="L10" s="254" t="s">
        <v>252</v>
      </c>
      <c r="M10" s="368"/>
      <c r="N10" s="253"/>
      <c r="O10" s="254"/>
      <c r="P10" s="254" t="s">
        <v>252</v>
      </c>
      <c r="Q10" s="254"/>
      <c r="R10" s="254"/>
      <c r="S10" s="254" t="s">
        <v>252</v>
      </c>
      <c r="T10" s="255"/>
      <c r="U10" s="253"/>
      <c r="V10" s="254"/>
      <c r="W10" s="254" t="s">
        <v>252</v>
      </c>
      <c r="X10" s="254"/>
      <c r="Y10" s="254"/>
      <c r="Z10" s="254" t="s">
        <v>252</v>
      </c>
      <c r="AA10" s="255"/>
      <c r="AB10" s="369"/>
      <c r="AC10" s="254"/>
      <c r="AD10" s="254" t="s">
        <v>252</v>
      </c>
      <c r="AE10" s="254"/>
      <c r="AF10" s="254"/>
      <c r="AG10" s="254" t="s">
        <v>252</v>
      </c>
      <c r="AH10" s="255"/>
      <c r="AI10" s="636">
        <f>SUM(G11:AH11)</f>
        <v>8</v>
      </c>
      <c r="AJ10" s="638">
        <f>AI10/4</f>
        <v>2</v>
      </c>
      <c r="AK10" s="640">
        <f>MIN(AJ10/AK4,1)</f>
        <v>0.05</v>
      </c>
      <c r="AL10" s="630"/>
    </row>
    <row r="11" spans="2:38" ht="12" customHeight="1" x14ac:dyDescent="0.15">
      <c r="B11" s="666"/>
      <c r="C11" s="620"/>
      <c r="D11" s="622"/>
      <c r="E11" s="622"/>
      <c r="F11" s="624"/>
      <c r="G11" s="302">
        <f t="shared" ref="G11:AG11" si="2">IF(G10="",0,VLOOKUP(G10,$E$38:$AA$57,22,FALSE))</f>
        <v>0</v>
      </c>
      <c r="H11" s="303">
        <f t="shared" si="2"/>
        <v>0</v>
      </c>
      <c r="I11" s="303">
        <f t="shared" si="2"/>
        <v>1</v>
      </c>
      <c r="J11" s="303">
        <f t="shared" si="2"/>
        <v>0</v>
      </c>
      <c r="K11" s="303">
        <f t="shared" si="2"/>
        <v>0</v>
      </c>
      <c r="L11" s="303">
        <f t="shared" si="2"/>
        <v>1</v>
      </c>
      <c r="M11" s="366">
        <f t="shared" si="2"/>
        <v>0</v>
      </c>
      <c r="N11" s="302">
        <f t="shared" si="2"/>
        <v>0</v>
      </c>
      <c r="O11" s="303">
        <f t="shared" si="2"/>
        <v>0</v>
      </c>
      <c r="P11" s="303">
        <f t="shared" si="2"/>
        <v>1</v>
      </c>
      <c r="Q11" s="303">
        <f t="shared" si="2"/>
        <v>0</v>
      </c>
      <c r="R11" s="303">
        <f t="shared" si="2"/>
        <v>0</v>
      </c>
      <c r="S11" s="303">
        <f t="shared" si="2"/>
        <v>1</v>
      </c>
      <c r="T11" s="304">
        <f t="shared" si="2"/>
        <v>0</v>
      </c>
      <c r="U11" s="302">
        <f t="shared" si="2"/>
        <v>0</v>
      </c>
      <c r="V11" s="303">
        <f t="shared" si="2"/>
        <v>0</v>
      </c>
      <c r="W11" s="303">
        <f t="shared" si="2"/>
        <v>1</v>
      </c>
      <c r="X11" s="303">
        <f t="shared" si="2"/>
        <v>0</v>
      </c>
      <c r="Y11" s="303">
        <f t="shared" si="2"/>
        <v>0</v>
      </c>
      <c r="Z11" s="303">
        <f t="shared" si="2"/>
        <v>1</v>
      </c>
      <c r="AA11" s="304">
        <f t="shared" si="2"/>
        <v>0</v>
      </c>
      <c r="AB11" s="367">
        <f t="shared" si="2"/>
        <v>0</v>
      </c>
      <c r="AC11" s="303">
        <f t="shared" si="2"/>
        <v>0</v>
      </c>
      <c r="AD11" s="303">
        <f t="shared" si="2"/>
        <v>1</v>
      </c>
      <c r="AE11" s="303">
        <f t="shared" si="2"/>
        <v>0</v>
      </c>
      <c r="AF11" s="303">
        <f t="shared" si="2"/>
        <v>0</v>
      </c>
      <c r="AG11" s="303">
        <f t="shared" si="2"/>
        <v>1</v>
      </c>
      <c r="AH11" s="304">
        <f>IF(AH10="",0,VLOOKUP(AH10,$E$38:$AA$57,22,FALSE))</f>
        <v>0</v>
      </c>
      <c r="AI11" s="637"/>
      <c r="AJ11" s="639"/>
      <c r="AK11" s="628"/>
      <c r="AL11" s="630"/>
    </row>
    <row r="12" spans="2:38" ht="12" customHeight="1" x14ac:dyDescent="0.15">
      <c r="B12" s="666"/>
      <c r="C12" s="633" t="s">
        <v>253</v>
      </c>
      <c r="D12" s="634" t="s">
        <v>36</v>
      </c>
      <c r="E12" s="634" t="s">
        <v>37</v>
      </c>
      <c r="F12" s="635" t="s">
        <v>275</v>
      </c>
      <c r="G12" s="253" t="s">
        <v>250</v>
      </c>
      <c r="H12" s="254" t="s">
        <v>250</v>
      </c>
      <c r="I12" s="254" t="s">
        <v>254</v>
      </c>
      <c r="J12" s="254" t="s">
        <v>123</v>
      </c>
      <c r="K12" s="254" t="s">
        <v>250</v>
      </c>
      <c r="L12" s="254" t="s">
        <v>215</v>
      </c>
      <c r="M12" s="368" t="s">
        <v>249</v>
      </c>
      <c r="N12" s="253" t="s">
        <v>250</v>
      </c>
      <c r="O12" s="254" t="s">
        <v>123</v>
      </c>
      <c r="P12" s="254" t="s">
        <v>215</v>
      </c>
      <c r="Q12" s="254" t="s">
        <v>250</v>
      </c>
      <c r="R12" s="254" t="s">
        <v>123</v>
      </c>
      <c r="S12" s="254" t="s">
        <v>271</v>
      </c>
      <c r="T12" s="255" t="s">
        <v>249</v>
      </c>
      <c r="U12" s="253" t="s">
        <v>271</v>
      </c>
      <c r="V12" s="254" t="s">
        <v>273</v>
      </c>
      <c r="W12" s="254" t="s">
        <v>123</v>
      </c>
      <c r="X12" s="254" t="s">
        <v>123</v>
      </c>
      <c r="Y12" s="254" t="s">
        <v>250</v>
      </c>
      <c r="Z12" s="254" t="s">
        <v>254</v>
      </c>
      <c r="AA12" s="255" t="s">
        <v>215</v>
      </c>
      <c r="AB12" s="369" t="s">
        <v>250</v>
      </c>
      <c r="AC12" s="254" t="s">
        <v>250</v>
      </c>
      <c r="AD12" s="254" t="s">
        <v>123</v>
      </c>
      <c r="AE12" s="254" t="s">
        <v>271</v>
      </c>
      <c r="AF12" s="254" t="s">
        <v>250</v>
      </c>
      <c r="AG12" s="254" t="s">
        <v>123</v>
      </c>
      <c r="AH12" s="255" t="s">
        <v>123</v>
      </c>
      <c r="AI12" s="636">
        <f>SUM(G13:AH13)</f>
        <v>160</v>
      </c>
      <c r="AJ12" s="638">
        <f>AI12/4</f>
        <v>40</v>
      </c>
      <c r="AK12" s="640">
        <f>MIN(AJ12/AK4,1)</f>
        <v>1</v>
      </c>
      <c r="AL12" s="630"/>
    </row>
    <row r="13" spans="2:38" ht="12" customHeight="1" x14ac:dyDescent="0.15">
      <c r="B13" s="666"/>
      <c r="C13" s="641"/>
      <c r="D13" s="622"/>
      <c r="E13" s="622"/>
      <c r="F13" s="642"/>
      <c r="G13" s="302">
        <f t="shared" ref="G13:AG13" si="3">IF(G12="",0,VLOOKUP(G12,$E$38:$AA$57,22,FALSE))</f>
        <v>8</v>
      </c>
      <c r="H13" s="303">
        <f t="shared" si="3"/>
        <v>8</v>
      </c>
      <c r="I13" s="303">
        <f t="shared" si="3"/>
        <v>8</v>
      </c>
      <c r="J13" s="303">
        <f t="shared" si="3"/>
        <v>0</v>
      </c>
      <c r="K13" s="303">
        <f t="shared" si="3"/>
        <v>8</v>
      </c>
      <c r="L13" s="303">
        <f t="shared" si="3"/>
        <v>8</v>
      </c>
      <c r="M13" s="366">
        <f t="shared" si="3"/>
        <v>8</v>
      </c>
      <c r="N13" s="302">
        <f t="shared" si="3"/>
        <v>8</v>
      </c>
      <c r="O13" s="303">
        <f t="shared" si="3"/>
        <v>0</v>
      </c>
      <c r="P13" s="303">
        <f t="shared" si="3"/>
        <v>8</v>
      </c>
      <c r="Q13" s="303">
        <f t="shared" si="3"/>
        <v>8</v>
      </c>
      <c r="R13" s="303">
        <f t="shared" si="3"/>
        <v>0</v>
      </c>
      <c r="S13" s="303">
        <f t="shared" si="3"/>
        <v>8</v>
      </c>
      <c r="T13" s="304">
        <f t="shared" si="3"/>
        <v>8</v>
      </c>
      <c r="U13" s="302">
        <f t="shared" si="3"/>
        <v>8</v>
      </c>
      <c r="V13" s="303">
        <f t="shared" si="3"/>
        <v>8</v>
      </c>
      <c r="W13" s="303">
        <f t="shared" si="3"/>
        <v>0</v>
      </c>
      <c r="X13" s="303">
        <f t="shared" si="3"/>
        <v>0</v>
      </c>
      <c r="Y13" s="303">
        <f t="shared" si="3"/>
        <v>8</v>
      </c>
      <c r="Z13" s="303">
        <f t="shared" si="3"/>
        <v>8</v>
      </c>
      <c r="AA13" s="304">
        <f t="shared" si="3"/>
        <v>8</v>
      </c>
      <c r="AB13" s="367">
        <f t="shared" si="3"/>
        <v>8</v>
      </c>
      <c r="AC13" s="303">
        <f t="shared" si="3"/>
        <v>8</v>
      </c>
      <c r="AD13" s="303">
        <f t="shared" si="3"/>
        <v>0</v>
      </c>
      <c r="AE13" s="303">
        <f t="shared" si="3"/>
        <v>8</v>
      </c>
      <c r="AF13" s="303">
        <f t="shared" si="3"/>
        <v>8</v>
      </c>
      <c r="AG13" s="303">
        <f t="shared" si="3"/>
        <v>0</v>
      </c>
      <c r="AH13" s="304">
        <f>IF(AH12="",0,VLOOKUP(AH12,$E$38:$AA$57,22,FALSE))</f>
        <v>0</v>
      </c>
      <c r="AI13" s="637"/>
      <c r="AJ13" s="639"/>
      <c r="AK13" s="628"/>
      <c r="AL13" s="630"/>
    </row>
    <row r="14" spans="2:38" ht="12" customHeight="1" x14ac:dyDescent="0.15">
      <c r="B14" s="666"/>
      <c r="C14" s="633" t="s">
        <v>255</v>
      </c>
      <c r="D14" s="634" t="s">
        <v>36</v>
      </c>
      <c r="E14" s="634" t="s">
        <v>37</v>
      </c>
      <c r="F14" s="635" t="s">
        <v>275</v>
      </c>
      <c r="G14" s="253" t="s">
        <v>249</v>
      </c>
      <c r="H14" s="254" t="s">
        <v>212</v>
      </c>
      <c r="I14" s="254" t="s">
        <v>215</v>
      </c>
      <c r="J14" s="254" t="s">
        <v>123</v>
      </c>
      <c r="K14" s="254" t="s">
        <v>215</v>
      </c>
      <c r="L14" s="254" t="s">
        <v>249</v>
      </c>
      <c r="M14" s="368" t="s">
        <v>215</v>
      </c>
      <c r="N14" s="253" t="s">
        <v>250</v>
      </c>
      <c r="O14" s="254" t="s">
        <v>123</v>
      </c>
      <c r="P14" s="254" t="s">
        <v>215</v>
      </c>
      <c r="Q14" s="254" t="s">
        <v>215</v>
      </c>
      <c r="R14" s="254" t="s">
        <v>123</v>
      </c>
      <c r="S14" s="254" t="s">
        <v>215</v>
      </c>
      <c r="T14" s="255" t="s">
        <v>250</v>
      </c>
      <c r="U14" s="253" t="s">
        <v>250</v>
      </c>
      <c r="V14" s="254" t="s">
        <v>215</v>
      </c>
      <c r="W14" s="254" t="s">
        <v>123</v>
      </c>
      <c r="X14" s="254" t="s">
        <v>123</v>
      </c>
      <c r="Y14" s="254" t="s">
        <v>215</v>
      </c>
      <c r="Z14" s="254" t="s">
        <v>250</v>
      </c>
      <c r="AA14" s="255" t="s">
        <v>250</v>
      </c>
      <c r="AB14" s="369" t="s">
        <v>215</v>
      </c>
      <c r="AC14" s="254" t="s">
        <v>250</v>
      </c>
      <c r="AD14" s="254" t="s">
        <v>123</v>
      </c>
      <c r="AE14" s="254" t="s">
        <v>215</v>
      </c>
      <c r="AF14" s="254" t="s">
        <v>250</v>
      </c>
      <c r="AG14" s="254" t="s">
        <v>123</v>
      </c>
      <c r="AH14" s="255" t="s">
        <v>123</v>
      </c>
      <c r="AI14" s="636">
        <f>SUM(G15:AH15)</f>
        <v>160</v>
      </c>
      <c r="AJ14" s="638">
        <f>AI14/4</f>
        <v>40</v>
      </c>
      <c r="AK14" s="640">
        <f>MIN(AJ14/AK4,1)</f>
        <v>1</v>
      </c>
      <c r="AL14" s="630"/>
    </row>
    <row r="15" spans="2:38" ht="12" customHeight="1" x14ac:dyDescent="0.15">
      <c r="B15" s="666"/>
      <c r="C15" s="620"/>
      <c r="D15" s="622"/>
      <c r="E15" s="622"/>
      <c r="F15" s="624"/>
      <c r="G15" s="302">
        <f t="shared" ref="G15:AG15" si="4">IF(G14="",0,VLOOKUP(G14,$E$38:$AA$57,22,FALSE))</f>
        <v>8</v>
      </c>
      <c r="H15" s="303">
        <f t="shared" si="4"/>
        <v>8</v>
      </c>
      <c r="I15" s="303">
        <f t="shared" si="4"/>
        <v>8</v>
      </c>
      <c r="J15" s="303">
        <f t="shared" si="4"/>
        <v>0</v>
      </c>
      <c r="K15" s="303">
        <f t="shared" si="4"/>
        <v>8</v>
      </c>
      <c r="L15" s="303">
        <f t="shared" si="4"/>
        <v>8</v>
      </c>
      <c r="M15" s="366">
        <f t="shared" si="4"/>
        <v>8</v>
      </c>
      <c r="N15" s="302">
        <f t="shared" si="4"/>
        <v>8</v>
      </c>
      <c r="O15" s="303">
        <f t="shared" si="4"/>
        <v>0</v>
      </c>
      <c r="P15" s="303">
        <f t="shared" si="4"/>
        <v>8</v>
      </c>
      <c r="Q15" s="303">
        <f t="shared" si="4"/>
        <v>8</v>
      </c>
      <c r="R15" s="303">
        <f t="shared" si="4"/>
        <v>0</v>
      </c>
      <c r="S15" s="303">
        <f t="shared" si="4"/>
        <v>8</v>
      </c>
      <c r="T15" s="304">
        <f t="shared" si="4"/>
        <v>8</v>
      </c>
      <c r="U15" s="302">
        <f t="shared" si="4"/>
        <v>8</v>
      </c>
      <c r="V15" s="303">
        <f t="shared" si="4"/>
        <v>8</v>
      </c>
      <c r="W15" s="303">
        <f t="shared" si="4"/>
        <v>0</v>
      </c>
      <c r="X15" s="303">
        <f t="shared" si="4"/>
        <v>0</v>
      </c>
      <c r="Y15" s="303">
        <f t="shared" si="4"/>
        <v>8</v>
      </c>
      <c r="Z15" s="303">
        <f t="shared" si="4"/>
        <v>8</v>
      </c>
      <c r="AA15" s="304">
        <f t="shared" si="4"/>
        <v>8</v>
      </c>
      <c r="AB15" s="367">
        <f t="shared" si="4"/>
        <v>8</v>
      </c>
      <c r="AC15" s="303">
        <f t="shared" si="4"/>
        <v>8</v>
      </c>
      <c r="AD15" s="303">
        <f t="shared" si="4"/>
        <v>0</v>
      </c>
      <c r="AE15" s="303">
        <f t="shared" si="4"/>
        <v>8</v>
      </c>
      <c r="AF15" s="303">
        <f t="shared" si="4"/>
        <v>8</v>
      </c>
      <c r="AG15" s="303">
        <f t="shared" si="4"/>
        <v>0</v>
      </c>
      <c r="AH15" s="304">
        <f>IF(AH14="",0,VLOOKUP(AH14,$E$38:$AA$57,22,FALSE))</f>
        <v>0</v>
      </c>
      <c r="AI15" s="637"/>
      <c r="AJ15" s="639"/>
      <c r="AK15" s="628"/>
      <c r="AL15" s="630"/>
    </row>
    <row r="16" spans="2:38" ht="12" customHeight="1" x14ac:dyDescent="0.15">
      <c r="B16" s="666"/>
      <c r="C16" s="633" t="s">
        <v>256</v>
      </c>
      <c r="D16" s="634" t="s">
        <v>36</v>
      </c>
      <c r="E16" s="634" t="s">
        <v>42</v>
      </c>
      <c r="F16" s="635" t="s">
        <v>276</v>
      </c>
      <c r="G16" s="253" t="s">
        <v>123</v>
      </c>
      <c r="H16" s="254" t="s">
        <v>123</v>
      </c>
      <c r="I16" s="254" t="s">
        <v>186</v>
      </c>
      <c r="J16" s="254" t="s">
        <v>186</v>
      </c>
      <c r="K16" s="254" t="s">
        <v>186</v>
      </c>
      <c r="L16" s="254" t="s">
        <v>186</v>
      </c>
      <c r="M16" s="368" t="s">
        <v>186</v>
      </c>
      <c r="N16" s="253" t="s">
        <v>123</v>
      </c>
      <c r="O16" s="254" t="s">
        <v>123</v>
      </c>
      <c r="P16" s="254" t="s">
        <v>186</v>
      </c>
      <c r="Q16" s="254" t="s">
        <v>186</v>
      </c>
      <c r="R16" s="254" t="s">
        <v>186</v>
      </c>
      <c r="S16" s="254" t="s">
        <v>186</v>
      </c>
      <c r="T16" s="255" t="s">
        <v>186</v>
      </c>
      <c r="U16" s="253" t="s">
        <v>123</v>
      </c>
      <c r="V16" s="254" t="s">
        <v>123</v>
      </c>
      <c r="W16" s="254" t="s">
        <v>186</v>
      </c>
      <c r="X16" s="254" t="s">
        <v>186</v>
      </c>
      <c r="Y16" s="254" t="s">
        <v>186</v>
      </c>
      <c r="Z16" s="254" t="s">
        <v>186</v>
      </c>
      <c r="AA16" s="255" t="s">
        <v>186</v>
      </c>
      <c r="AB16" s="369" t="s">
        <v>123</v>
      </c>
      <c r="AC16" s="254" t="s">
        <v>123</v>
      </c>
      <c r="AD16" s="254" t="s">
        <v>186</v>
      </c>
      <c r="AE16" s="254" t="s">
        <v>186</v>
      </c>
      <c r="AF16" s="254" t="s">
        <v>186</v>
      </c>
      <c r="AG16" s="254" t="s">
        <v>186</v>
      </c>
      <c r="AH16" s="255" t="s">
        <v>186</v>
      </c>
      <c r="AI16" s="636">
        <f>SUM(G17:AH17)</f>
        <v>160</v>
      </c>
      <c r="AJ16" s="638">
        <f>AI16/4</f>
        <v>40</v>
      </c>
      <c r="AK16" s="640">
        <f>MIN(AJ16/AK4,1)</f>
        <v>1</v>
      </c>
      <c r="AL16" s="630"/>
    </row>
    <row r="17" spans="2:38" ht="12" customHeight="1" x14ac:dyDescent="0.15">
      <c r="B17" s="666"/>
      <c r="C17" s="620"/>
      <c r="D17" s="622"/>
      <c r="E17" s="622"/>
      <c r="F17" s="624"/>
      <c r="G17" s="302">
        <f t="shared" ref="G17:AG17" si="5">IF(G16="",0,VLOOKUP(G16,$E$38:$AA$57,22,FALSE))</f>
        <v>0</v>
      </c>
      <c r="H17" s="303">
        <f t="shared" si="5"/>
        <v>0</v>
      </c>
      <c r="I17" s="303">
        <f t="shared" si="5"/>
        <v>8</v>
      </c>
      <c r="J17" s="303">
        <f t="shared" si="5"/>
        <v>8</v>
      </c>
      <c r="K17" s="303">
        <f t="shared" si="5"/>
        <v>8</v>
      </c>
      <c r="L17" s="303">
        <f t="shared" si="5"/>
        <v>8</v>
      </c>
      <c r="M17" s="366">
        <f t="shared" si="5"/>
        <v>8</v>
      </c>
      <c r="N17" s="302">
        <f t="shared" si="5"/>
        <v>0</v>
      </c>
      <c r="O17" s="303">
        <f t="shared" si="5"/>
        <v>0</v>
      </c>
      <c r="P17" s="303">
        <f t="shared" si="5"/>
        <v>8</v>
      </c>
      <c r="Q17" s="303">
        <f t="shared" si="5"/>
        <v>8</v>
      </c>
      <c r="R17" s="303">
        <f t="shared" si="5"/>
        <v>8</v>
      </c>
      <c r="S17" s="303">
        <f t="shared" si="5"/>
        <v>8</v>
      </c>
      <c r="T17" s="304">
        <f t="shared" si="5"/>
        <v>8</v>
      </c>
      <c r="U17" s="302">
        <f t="shared" si="5"/>
        <v>0</v>
      </c>
      <c r="V17" s="303">
        <f t="shared" si="5"/>
        <v>0</v>
      </c>
      <c r="W17" s="303">
        <f t="shared" si="5"/>
        <v>8</v>
      </c>
      <c r="X17" s="303">
        <f t="shared" si="5"/>
        <v>8</v>
      </c>
      <c r="Y17" s="303">
        <f t="shared" si="5"/>
        <v>8</v>
      </c>
      <c r="Z17" s="303">
        <f t="shared" si="5"/>
        <v>8</v>
      </c>
      <c r="AA17" s="304">
        <f t="shared" si="5"/>
        <v>8</v>
      </c>
      <c r="AB17" s="367">
        <f t="shared" si="5"/>
        <v>0</v>
      </c>
      <c r="AC17" s="303">
        <f t="shared" si="5"/>
        <v>0</v>
      </c>
      <c r="AD17" s="303">
        <f t="shared" si="5"/>
        <v>8</v>
      </c>
      <c r="AE17" s="303">
        <f t="shared" si="5"/>
        <v>8</v>
      </c>
      <c r="AF17" s="303">
        <f t="shared" si="5"/>
        <v>8</v>
      </c>
      <c r="AG17" s="303">
        <f t="shared" si="5"/>
        <v>8</v>
      </c>
      <c r="AH17" s="304">
        <f>IF(AH16="",0,VLOOKUP(AH16,$E$38:$AA$57,22,FALSE))</f>
        <v>8</v>
      </c>
      <c r="AI17" s="637"/>
      <c r="AJ17" s="639"/>
      <c r="AK17" s="628"/>
      <c r="AL17" s="630"/>
    </row>
    <row r="18" spans="2:38" ht="12" customHeight="1" x14ac:dyDescent="0.15">
      <c r="B18" s="666"/>
      <c r="C18" s="641" t="s">
        <v>257</v>
      </c>
      <c r="D18" s="634" t="s">
        <v>41</v>
      </c>
      <c r="E18" s="634" t="s">
        <v>37</v>
      </c>
      <c r="F18" s="642" t="s">
        <v>258</v>
      </c>
      <c r="G18" s="253" t="s">
        <v>123</v>
      </c>
      <c r="H18" s="254" t="s">
        <v>259</v>
      </c>
      <c r="I18" s="254" t="s">
        <v>259</v>
      </c>
      <c r="J18" s="254" t="s">
        <v>259</v>
      </c>
      <c r="K18" s="254" t="s">
        <v>123</v>
      </c>
      <c r="L18" s="254" t="s">
        <v>259</v>
      </c>
      <c r="M18" s="368" t="s">
        <v>259</v>
      </c>
      <c r="N18" s="253" t="s">
        <v>123</v>
      </c>
      <c r="O18" s="254" t="s">
        <v>259</v>
      </c>
      <c r="P18" s="254" t="s">
        <v>259</v>
      </c>
      <c r="Q18" s="254" t="s">
        <v>259</v>
      </c>
      <c r="R18" s="254" t="s">
        <v>123</v>
      </c>
      <c r="S18" s="254" t="s">
        <v>259</v>
      </c>
      <c r="T18" s="255" t="s">
        <v>259</v>
      </c>
      <c r="U18" s="253" t="s">
        <v>123</v>
      </c>
      <c r="V18" s="254" t="s">
        <v>259</v>
      </c>
      <c r="W18" s="254" t="s">
        <v>259</v>
      </c>
      <c r="X18" s="254" t="s">
        <v>259</v>
      </c>
      <c r="Y18" s="254" t="s">
        <v>123</v>
      </c>
      <c r="Z18" s="254" t="s">
        <v>259</v>
      </c>
      <c r="AA18" s="255" t="s">
        <v>259</v>
      </c>
      <c r="AB18" s="369" t="s">
        <v>123</v>
      </c>
      <c r="AC18" s="254" t="s">
        <v>259</v>
      </c>
      <c r="AD18" s="254" t="s">
        <v>259</v>
      </c>
      <c r="AE18" s="254" t="s">
        <v>259</v>
      </c>
      <c r="AF18" s="254" t="s">
        <v>123</v>
      </c>
      <c r="AG18" s="254" t="s">
        <v>259</v>
      </c>
      <c r="AH18" s="255" t="s">
        <v>259</v>
      </c>
      <c r="AI18" s="636">
        <f>SUM(G19:AH19)</f>
        <v>80</v>
      </c>
      <c r="AJ18" s="638">
        <f>AI18/4</f>
        <v>20</v>
      </c>
      <c r="AK18" s="640">
        <f>MIN(AJ18/AK4,1)</f>
        <v>0.5</v>
      </c>
      <c r="AL18" s="643"/>
    </row>
    <row r="19" spans="2:38" ht="12" customHeight="1" x14ac:dyDescent="0.15">
      <c r="B19" s="666"/>
      <c r="C19" s="620"/>
      <c r="D19" s="622"/>
      <c r="E19" s="622"/>
      <c r="F19" s="624"/>
      <c r="G19" s="302">
        <f t="shared" ref="G19:AG19" si="6">IF(G18="",0,VLOOKUP(G18,$E$38:$AA$57,22,FALSE))</f>
        <v>0</v>
      </c>
      <c r="H19" s="303">
        <f t="shared" si="6"/>
        <v>4</v>
      </c>
      <c r="I19" s="303">
        <f t="shared" si="6"/>
        <v>4</v>
      </c>
      <c r="J19" s="303">
        <f t="shared" si="6"/>
        <v>4</v>
      </c>
      <c r="K19" s="303">
        <f t="shared" si="6"/>
        <v>0</v>
      </c>
      <c r="L19" s="303">
        <f t="shared" si="6"/>
        <v>4</v>
      </c>
      <c r="M19" s="366">
        <f t="shared" si="6"/>
        <v>4</v>
      </c>
      <c r="N19" s="302">
        <f t="shared" si="6"/>
        <v>0</v>
      </c>
      <c r="O19" s="303">
        <f t="shared" si="6"/>
        <v>4</v>
      </c>
      <c r="P19" s="303">
        <f t="shared" si="6"/>
        <v>4</v>
      </c>
      <c r="Q19" s="303">
        <f t="shared" si="6"/>
        <v>4</v>
      </c>
      <c r="R19" s="303">
        <f t="shared" si="6"/>
        <v>0</v>
      </c>
      <c r="S19" s="303">
        <f t="shared" si="6"/>
        <v>4</v>
      </c>
      <c r="T19" s="304">
        <f t="shared" si="6"/>
        <v>4</v>
      </c>
      <c r="U19" s="302">
        <f t="shared" si="6"/>
        <v>0</v>
      </c>
      <c r="V19" s="303">
        <f t="shared" si="6"/>
        <v>4</v>
      </c>
      <c r="W19" s="303">
        <f t="shared" si="6"/>
        <v>4</v>
      </c>
      <c r="X19" s="303">
        <f t="shared" si="6"/>
        <v>4</v>
      </c>
      <c r="Y19" s="303">
        <f t="shared" si="6"/>
        <v>0</v>
      </c>
      <c r="Z19" s="303">
        <f t="shared" si="6"/>
        <v>4</v>
      </c>
      <c r="AA19" s="304">
        <f t="shared" si="6"/>
        <v>4</v>
      </c>
      <c r="AB19" s="367">
        <f t="shared" si="6"/>
        <v>0</v>
      </c>
      <c r="AC19" s="303">
        <f t="shared" si="6"/>
        <v>4</v>
      </c>
      <c r="AD19" s="303">
        <f t="shared" si="6"/>
        <v>4</v>
      </c>
      <c r="AE19" s="303">
        <f t="shared" si="6"/>
        <v>4</v>
      </c>
      <c r="AF19" s="303">
        <f t="shared" si="6"/>
        <v>0</v>
      </c>
      <c r="AG19" s="303">
        <f t="shared" si="6"/>
        <v>4</v>
      </c>
      <c r="AH19" s="304">
        <f>IF(AH18="",0,VLOOKUP(AH18,$E$38:$AA$57,22,FALSE))</f>
        <v>4</v>
      </c>
      <c r="AI19" s="637"/>
      <c r="AJ19" s="639"/>
      <c r="AK19" s="628"/>
      <c r="AL19" s="630"/>
    </row>
    <row r="20" spans="2:38" ht="12" customHeight="1" x14ac:dyDescent="0.15">
      <c r="B20" s="666"/>
      <c r="C20" s="633" t="s">
        <v>260</v>
      </c>
      <c r="D20" s="634" t="s">
        <v>41</v>
      </c>
      <c r="E20" s="634" t="s">
        <v>37</v>
      </c>
      <c r="F20" s="635" t="s">
        <v>261</v>
      </c>
      <c r="G20" s="253" t="s">
        <v>123</v>
      </c>
      <c r="H20" s="254" t="s">
        <v>150</v>
      </c>
      <c r="I20" s="254" t="s">
        <v>150</v>
      </c>
      <c r="J20" s="254" t="s">
        <v>150</v>
      </c>
      <c r="K20" s="254" t="s">
        <v>123</v>
      </c>
      <c r="L20" s="254" t="s">
        <v>150</v>
      </c>
      <c r="M20" s="368" t="s">
        <v>150</v>
      </c>
      <c r="N20" s="253" t="s">
        <v>123</v>
      </c>
      <c r="O20" s="254" t="s">
        <v>150</v>
      </c>
      <c r="P20" s="254" t="s">
        <v>150</v>
      </c>
      <c r="Q20" s="254" t="s">
        <v>150</v>
      </c>
      <c r="R20" s="254" t="s">
        <v>123</v>
      </c>
      <c r="S20" s="254" t="s">
        <v>150</v>
      </c>
      <c r="T20" s="255" t="s">
        <v>150</v>
      </c>
      <c r="U20" s="253" t="s">
        <v>123</v>
      </c>
      <c r="V20" s="254" t="s">
        <v>150</v>
      </c>
      <c r="W20" s="254" t="s">
        <v>150</v>
      </c>
      <c r="X20" s="254" t="s">
        <v>150</v>
      </c>
      <c r="Y20" s="254" t="s">
        <v>123</v>
      </c>
      <c r="Z20" s="254" t="s">
        <v>150</v>
      </c>
      <c r="AA20" s="255" t="s">
        <v>150</v>
      </c>
      <c r="AB20" s="369" t="s">
        <v>123</v>
      </c>
      <c r="AC20" s="254" t="s">
        <v>150</v>
      </c>
      <c r="AD20" s="254" t="s">
        <v>150</v>
      </c>
      <c r="AE20" s="254" t="s">
        <v>150</v>
      </c>
      <c r="AF20" s="254" t="s">
        <v>123</v>
      </c>
      <c r="AG20" s="254" t="s">
        <v>150</v>
      </c>
      <c r="AH20" s="255" t="s">
        <v>150</v>
      </c>
      <c r="AI20" s="636">
        <f>SUM(G21:AH21)</f>
        <v>40</v>
      </c>
      <c r="AJ20" s="638">
        <f>AI20/4</f>
        <v>10</v>
      </c>
      <c r="AK20" s="640">
        <f>MIN(AJ20/AK4,1)</f>
        <v>0.25</v>
      </c>
      <c r="AL20" s="630"/>
    </row>
    <row r="21" spans="2:38" ht="12" customHeight="1" x14ac:dyDescent="0.15">
      <c r="B21" s="666"/>
      <c r="C21" s="620"/>
      <c r="D21" s="622"/>
      <c r="E21" s="622"/>
      <c r="F21" s="624"/>
      <c r="G21" s="302">
        <f t="shared" ref="G21:AG21" si="7">IF(G20="",0,VLOOKUP(G20,$E$38:$AA$57,22,FALSE))</f>
        <v>0</v>
      </c>
      <c r="H21" s="303">
        <f t="shared" si="7"/>
        <v>2</v>
      </c>
      <c r="I21" s="303">
        <f t="shared" si="7"/>
        <v>2</v>
      </c>
      <c r="J21" s="303">
        <f t="shared" si="7"/>
        <v>2</v>
      </c>
      <c r="K21" s="303">
        <f t="shared" si="7"/>
        <v>0</v>
      </c>
      <c r="L21" s="303">
        <f t="shared" si="7"/>
        <v>2</v>
      </c>
      <c r="M21" s="366">
        <f t="shared" si="7"/>
        <v>2</v>
      </c>
      <c r="N21" s="302">
        <f t="shared" si="7"/>
        <v>0</v>
      </c>
      <c r="O21" s="303">
        <f t="shared" si="7"/>
        <v>2</v>
      </c>
      <c r="P21" s="303">
        <f t="shared" si="7"/>
        <v>2</v>
      </c>
      <c r="Q21" s="303">
        <f t="shared" si="7"/>
        <v>2</v>
      </c>
      <c r="R21" s="303">
        <f t="shared" si="7"/>
        <v>0</v>
      </c>
      <c r="S21" s="303">
        <f t="shared" si="7"/>
        <v>2</v>
      </c>
      <c r="T21" s="304">
        <f t="shared" si="7"/>
        <v>2</v>
      </c>
      <c r="U21" s="302">
        <f t="shared" si="7"/>
        <v>0</v>
      </c>
      <c r="V21" s="303">
        <f t="shared" si="7"/>
        <v>2</v>
      </c>
      <c r="W21" s="303">
        <f t="shared" si="7"/>
        <v>2</v>
      </c>
      <c r="X21" s="303">
        <f t="shared" si="7"/>
        <v>2</v>
      </c>
      <c r="Y21" s="303">
        <f t="shared" si="7"/>
        <v>0</v>
      </c>
      <c r="Z21" s="303">
        <f t="shared" si="7"/>
        <v>2</v>
      </c>
      <c r="AA21" s="304">
        <f t="shared" si="7"/>
        <v>2</v>
      </c>
      <c r="AB21" s="367">
        <f t="shared" si="7"/>
        <v>0</v>
      </c>
      <c r="AC21" s="303">
        <f t="shared" si="7"/>
        <v>2</v>
      </c>
      <c r="AD21" s="303">
        <f t="shared" si="7"/>
        <v>2</v>
      </c>
      <c r="AE21" s="303">
        <f t="shared" si="7"/>
        <v>2</v>
      </c>
      <c r="AF21" s="303">
        <f t="shared" si="7"/>
        <v>0</v>
      </c>
      <c r="AG21" s="303">
        <f t="shared" si="7"/>
        <v>2</v>
      </c>
      <c r="AH21" s="304">
        <f>IF(AH20="",0,VLOOKUP(AH20,$E$38:$AA$57,22,FALSE))</f>
        <v>2</v>
      </c>
      <c r="AI21" s="637"/>
      <c r="AJ21" s="639"/>
      <c r="AK21" s="628"/>
      <c r="AL21" s="630"/>
    </row>
    <row r="22" spans="2:38" ht="12" customHeight="1" x14ac:dyDescent="0.15">
      <c r="B22" s="666"/>
      <c r="C22" s="633" t="s">
        <v>257</v>
      </c>
      <c r="D22" s="634" t="s">
        <v>41</v>
      </c>
      <c r="E22" s="634" t="s">
        <v>37</v>
      </c>
      <c r="F22" s="635" t="s">
        <v>262</v>
      </c>
      <c r="G22" s="253" t="s">
        <v>259</v>
      </c>
      <c r="H22" s="254" t="s">
        <v>259</v>
      </c>
      <c r="I22" s="254" t="s">
        <v>259</v>
      </c>
      <c r="J22" s="254" t="s">
        <v>123</v>
      </c>
      <c r="K22" s="254" t="s">
        <v>259</v>
      </c>
      <c r="L22" s="254" t="s">
        <v>259</v>
      </c>
      <c r="M22" s="368" t="s">
        <v>123</v>
      </c>
      <c r="N22" s="253" t="s">
        <v>259</v>
      </c>
      <c r="O22" s="254" t="s">
        <v>259</v>
      </c>
      <c r="P22" s="254" t="s">
        <v>259</v>
      </c>
      <c r="Q22" s="254" t="s">
        <v>123</v>
      </c>
      <c r="R22" s="254" t="s">
        <v>259</v>
      </c>
      <c r="S22" s="254" t="s">
        <v>259</v>
      </c>
      <c r="T22" s="255" t="s">
        <v>123</v>
      </c>
      <c r="U22" s="253" t="s">
        <v>259</v>
      </c>
      <c r="V22" s="254" t="s">
        <v>259</v>
      </c>
      <c r="W22" s="254" t="s">
        <v>259</v>
      </c>
      <c r="X22" s="254" t="s">
        <v>123</v>
      </c>
      <c r="Y22" s="254" t="s">
        <v>259</v>
      </c>
      <c r="Z22" s="254" t="s">
        <v>259</v>
      </c>
      <c r="AA22" s="255" t="s">
        <v>123</v>
      </c>
      <c r="AB22" s="369" t="s">
        <v>259</v>
      </c>
      <c r="AC22" s="254" t="s">
        <v>259</v>
      </c>
      <c r="AD22" s="254" t="s">
        <v>259</v>
      </c>
      <c r="AE22" s="254" t="s">
        <v>123</v>
      </c>
      <c r="AF22" s="254" t="s">
        <v>259</v>
      </c>
      <c r="AG22" s="254" t="s">
        <v>259</v>
      </c>
      <c r="AH22" s="255" t="s">
        <v>123</v>
      </c>
      <c r="AI22" s="636">
        <f>SUM(G23:AH23)</f>
        <v>80</v>
      </c>
      <c r="AJ22" s="638">
        <f>AI22/4</f>
        <v>20</v>
      </c>
      <c r="AK22" s="640">
        <f>MIN(AJ22/AK4,1)</f>
        <v>0.5</v>
      </c>
      <c r="AL22" s="630"/>
    </row>
    <row r="23" spans="2:38" ht="12" customHeight="1" x14ac:dyDescent="0.15">
      <c r="B23" s="666"/>
      <c r="C23" s="620"/>
      <c r="D23" s="622"/>
      <c r="E23" s="622"/>
      <c r="F23" s="624"/>
      <c r="G23" s="302">
        <f t="shared" ref="G23:AG23" si="8">IF(G22="",0,VLOOKUP(G22,$E$38:$AA$57,22,FALSE))</f>
        <v>4</v>
      </c>
      <c r="H23" s="303">
        <f t="shared" si="8"/>
        <v>4</v>
      </c>
      <c r="I23" s="303">
        <f t="shared" si="8"/>
        <v>4</v>
      </c>
      <c r="J23" s="303">
        <f t="shared" si="8"/>
        <v>0</v>
      </c>
      <c r="K23" s="303">
        <f t="shared" si="8"/>
        <v>4</v>
      </c>
      <c r="L23" s="303">
        <f t="shared" si="8"/>
        <v>4</v>
      </c>
      <c r="M23" s="366">
        <f t="shared" si="8"/>
        <v>0</v>
      </c>
      <c r="N23" s="302">
        <f t="shared" si="8"/>
        <v>4</v>
      </c>
      <c r="O23" s="303">
        <f t="shared" si="8"/>
        <v>4</v>
      </c>
      <c r="P23" s="303">
        <f t="shared" si="8"/>
        <v>4</v>
      </c>
      <c r="Q23" s="303">
        <f t="shared" si="8"/>
        <v>0</v>
      </c>
      <c r="R23" s="303">
        <f t="shared" si="8"/>
        <v>4</v>
      </c>
      <c r="S23" s="303">
        <f t="shared" si="8"/>
        <v>4</v>
      </c>
      <c r="T23" s="304">
        <f t="shared" si="8"/>
        <v>0</v>
      </c>
      <c r="U23" s="302">
        <f t="shared" si="8"/>
        <v>4</v>
      </c>
      <c r="V23" s="303">
        <f t="shared" si="8"/>
        <v>4</v>
      </c>
      <c r="W23" s="303">
        <f t="shared" si="8"/>
        <v>4</v>
      </c>
      <c r="X23" s="303">
        <f t="shared" si="8"/>
        <v>0</v>
      </c>
      <c r="Y23" s="303">
        <f t="shared" si="8"/>
        <v>4</v>
      </c>
      <c r="Z23" s="303">
        <f t="shared" si="8"/>
        <v>4</v>
      </c>
      <c r="AA23" s="304">
        <f t="shared" si="8"/>
        <v>0</v>
      </c>
      <c r="AB23" s="367">
        <f t="shared" si="8"/>
        <v>4</v>
      </c>
      <c r="AC23" s="303">
        <f t="shared" si="8"/>
        <v>4</v>
      </c>
      <c r="AD23" s="303">
        <f t="shared" si="8"/>
        <v>4</v>
      </c>
      <c r="AE23" s="303">
        <f t="shared" si="8"/>
        <v>0</v>
      </c>
      <c r="AF23" s="303">
        <f t="shared" si="8"/>
        <v>4</v>
      </c>
      <c r="AG23" s="303">
        <f t="shared" si="8"/>
        <v>4</v>
      </c>
      <c r="AH23" s="304">
        <f>IF(AH22="",0,VLOOKUP(AH22,$E$38:$AA$57,22,FALSE))</f>
        <v>0</v>
      </c>
      <c r="AI23" s="637"/>
      <c r="AJ23" s="639"/>
      <c r="AK23" s="628"/>
      <c r="AL23" s="630"/>
    </row>
    <row r="24" spans="2:38" ht="12" customHeight="1" x14ac:dyDescent="0.15">
      <c r="B24" s="666"/>
      <c r="C24" s="633" t="s">
        <v>260</v>
      </c>
      <c r="D24" s="634" t="s">
        <v>41</v>
      </c>
      <c r="E24" s="634" t="s">
        <v>37</v>
      </c>
      <c r="F24" s="635" t="s">
        <v>262</v>
      </c>
      <c r="G24" s="253" t="s">
        <v>150</v>
      </c>
      <c r="H24" s="254" t="s">
        <v>150</v>
      </c>
      <c r="I24" s="254" t="s">
        <v>150</v>
      </c>
      <c r="J24" s="254" t="s">
        <v>123</v>
      </c>
      <c r="K24" s="254" t="s">
        <v>150</v>
      </c>
      <c r="L24" s="254" t="s">
        <v>150</v>
      </c>
      <c r="M24" s="368" t="s">
        <v>123</v>
      </c>
      <c r="N24" s="253" t="s">
        <v>150</v>
      </c>
      <c r="O24" s="254" t="s">
        <v>150</v>
      </c>
      <c r="P24" s="254" t="s">
        <v>150</v>
      </c>
      <c r="Q24" s="254" t="s">
        <v>123</v>
      </c>
      <c r="R24" s="254" t="s">
        <v>150</v>
      </c>
      <c r="S24" s="254" t="s">
        <v>150</v>
      </c>
      <c r="T24" s="255" t="s">
        <v>123</v>
      </c>
      <c r="U24" s="253" t="s">
        <v>150</v>
      </c>
      <c r="V24" s="254" t="s">
        <v>150</v>
      </c>
      <c r="W24" s="254" t="s">
        <v>150</v>
      </c>
      <c r="X24" s="254" t="s">
        <v>123</v>
      </c>
      <c r="Y24" s="254" t="s">
        <v>150</v>
      </c>
      <c r="Z24" s="254" t="s">
        <v>150</v>
      </c>
      <c r="AA24" s="255" t="s">
        <v>123</v>
      </c>
      <c r="AB24" s="369" t="s">
        <v>150</v>
      </c>
      <c r="AC24" s="254" t="s">
        <v>150</v>
      </c>
      <c r="AD24" s="254" t="s">
        <v>150</v>
      </c>
      <c r="AE24" s="254" t="s">
        <v>123</v>
      </c>
      <c r="AF24" s="254" t="s">
        <v>150</v>
      </c>
      <c r="AG24" s="254" t="s">
        <v>150</v>
      </c>
      <c r="AH24" s="255" t="s">
        <v>123</v>
      </c>
      <c r="AI24" s="636">
        <f>SUM(G25:AH25)</f>
        <v>40</v>
      </c>
      <c r="AJ24" s="638">
        <f>AI24/4</f>
        <v>10</v>
      </c>
      <c r="AK24" s="640">
        <f>MIN(AJ24/AK4,1)</f>
        <v>0.25</v>
      </c>
      <c r="AL24" s="630"/>
    </row>
    <row r="25" spans="2:38" ht="12" customHeight="1" thickBot="1" x14ac:dyDescent="0.2">
      <c r="B25" s="667"/>
      <c r="C25" s="644"/>
      <c r="D25" s="645"/>
      <c r="E25" s="645"/>
      <c r="F25" s="646"/>
      <c r="G25" s="378">
        <f t="shared" ref="G25:AG25" si="9">IF(G24="",0,VLOOKUP(G24,$E$38:$AA$57,22,FALSE))</f>
        <v>2</v>
      </c>
      <c r="H25" s="379">
        <f t="shared" si="9"/>
        <v>2</v>
      </c>
      <c r="I25" s="379">
        <f t="shared" si="9"/>
        <v>2</v>
      </c>
      <c r="J25" s="379">
        <f t="shared" si="9"/>
        <v>0</v>
      </c>
      <c r="K25" s="379">
        <f t="shared" si="9"/>
        <v>2</v>
      </c>
      <c r="L25" s="379">
        <f t="shared" si="9"/>
        <v>2</v>
      </c>
      <c r="M25" s="380">
        <f t="shared" si="9"/>
        <v>0</v>
      </c>
      <c r="N25" s="370">
        <f t="shared" si="9"/>
        <v>2</v>
      </c>
      <c r="O25" s="371">
        <f t="shared" si="9"/>
        <v>2</v>
      </c>
      <c r="P25" s="371">
        <f t="shared" si="9"/>
        <v>2</v>
      </c>
      <c r="Q25" s="371">
        <f t="shared" si="9"/>
        <v>0</v>
      </c>
      <c r="R25" s="371">
        <f t="shared" si="9"/>
        <v>2</v>
      </c>
      <c r="S25" s="371">
        <f t="shared" si="9"/>
        <v>2</v>
      </c>
      <c r="T25" s="372">
        <f t="shared" si="9"/>
        <v>0</v>
      </c>
      <c r="U25" s="370">
        <f t="shared" si="9"/>
        <v>2</v>
      </c>
      <c r="V25" s="371">
        <f t="shared" si="9"/>
        <v>2</v>
      </c>
      <c r="W25" s="371">
        <f t="shared" si="9"/>
        <v>2</v>
      </c>
      <c r="X25" s="371">
        <f t="shared" si="9"/>
        <v>0</v>
      </c>
      <c r="Y25" s="371">
        <f t="shared" si="9"/>
        <v>2</v>
      </c>
      <c r="Z25" s="371">
        <f t="shared" si="9"/>
        <v>2</v>
      </c>
      <c r="AA25" s="372">
        <f t="shared" si="9"/>
        <v>0</v>
      </c>
      <c r="AB25" s="373">
        <f t="shared" si="9"/>
        <v>2</v>
      </c>
      <c r="AC25" s="371">
        <f t="shared" si="9"/>
        <v>2</v>
      </c>
      <c r="AD25" s="371">
        <f t="shared" si="9"/>
        <v>2</v>
      </c>
      <c r="AE25" s="371">
        <f t="shared" si="9"/>
        <v>0</v>
      </c>
      <c r="AF25" s="371">
        <f t="shared" si="9"/>
        <v>2</v>
      </c>
      <c r="AG25" s="371">
        <f t="shared" si="9"/>
        <v>2</v>
      </c>
      <c r="AH25" s="372">
        <f>IF(AH24="",0,VLOOKUP(AH24,$E$38:$AA$57,22,FALSE))</f>
        <v>0</v>
      </c>
      <c r="AI25" s="637"/>
      <c r="AJ25" s="639"/>
      <c r="AK25" s="647"/>
      <c r="AL25" s="648"/>
    </row>
    <row r="26" spans="2:38" ht="12" customHeight="1" thickTop="1" x14ac:dyDescent="0.15">
      <c r="B26" s="668" t="s">
        <v>263</v>
      </c>
      <c r="C26" s="641" t="s">
        <v>277</v>
      </c>
      <c r="D26" s="634" t="s">
        <v>36</v>
      </c>
      <c r="E26" s="634" t="s">
        <v>42</v>
      </c>
      <c r="F26" s="642" t="s">
        <v>264</v>
      </c>
      <c r="G26" s="296" t="s">
        <v>214</v>
      </c>
      <c r="H26" s="297" t="s">
        <v>123</v>
      </c>
      <c r="I26" s="297" t="s">
        <v>297</v>
      </c>
      <c r="J26" s="297" t="s">
        <v>309</v>
      </c>
      <c r="K26" s="297" t="s">
        <v>123</v>
      </c>
      <c r="L26" s="297" t="s">
        <v>204</v>
      </c>
      <c r="M26" s="298" t="s">
        <v>214</v>
      </c>
      <c r="N26" s="375" t="s">
        <v>112</v>
      </c>
      <c r="O26" s="257" t="s">
        <v>192</v>
      </c>
      <c r="P26" s="257" t="s">
        <v>123</v>
      </c>
      <c r="Q26" s="257" t="s">
        <v>299</v>
      </c>
      <c r="R26" s="254" t="s">
        <v>204</v>
      </c>
      <c r="S26" s="254" t="s">
        <v>214</v>
      </c>
      <c r="T26" s="374" t="s">
        <v>123</v>
      </c>
      <c r="U26" s="296" t="s">
        <v>298</v>
      </c>
      <c r="V26" s="297" t="s">
        <v>192</v>
      </c>
      <c r="W26" s="297" t="s">
        <v>123</v>
      </c>
      <c r="X26" s="297" t="s">
        <v>204</v>
      </c>
      <c r="Y26" s="297" t="s">
        <v>214</v>
      </c>
      <c r="Z26" s="297" t="s">
        <v>123</v>
      </c>
      <c r="AA26" s="298" t="s">
        <v>166</v>
      </c>
      <c r="AB26" s="375" t="s">
        <v>320</v>
      </c>
      <c r="AC26" s="257" t="s">
        <v>300</v>
      </c>
      <c r="AD26" s="254" t="s">
        <v>204</v>
      </c>
      <c r="AE26" s="254" t="s">
        <v>214</v>
      </c>
      <c r="AF26" s="257" t="s">
        <v>123</v>
      </c>
      <c r="AG26" s="257" t="s">
        <v>319</v>
      </c>
      <c r="AH26" s="258" t="s">
        <v>123</v>
      </c>
      <c r="AI26" s="649">
        <f>SUM(G27:AH27)</f>
        <v>161</v>
      </c>
      <c r="AJ26" s="650">
        <f>AI26/4</f>
        <v>40.25</v>
      </c>
      <c r="AK26" s="651">
        <f>MIN(AJ26/AK4,1)</f>
        <v>1</v>
      </c>
      <c r="AL26" s="652"/>
    </row>
    <row r="27" spans="2:38" ht="12" customHeight="1" x14ac:dyDescent="0.15">
      <c r="B27" s="666"/>
      <c r="C27" s="620"/>
      <c r="D27" s="622"/>
      <c r="E27" s="622"/>
      <c r="F27" s="624"/>
      <c r="G27" s="302">
        <f t="shared" ref="G27:AG27" si="10">IF(G26="",0,VLOOKUP(G26,$E$38:$AA$57,22,FALSE))</f>
        <v>9</v>
      </c>
      <c r="H27" s="303">
        <f t="shared" si="10"/>
        <v>0</v>
      </c>
      <c r="I27" s="303">
        <f t="shared" si="10"/>
        <v>8</v>
      </c>
      <c r="J27" s="303">
        <f t="shared" si="10"/>
        <v>8</v>
      </c>
      <c r="K27" s="303">
        <f t="shared" si="10"/>
        <v>0</v>
      </c>
      <c r="L27" s="303">
        <f t="shared" si="10"/>
        <v>7</v>
      </c>
      <c r="M27" s="304">
        <f t="shared" si="10"/>
        <v>9</v>
      </c>
      <c r="N27" s="367">
        <f t="shared" si="10"/>
        <v>8</v>
      </c>
      <c r="O27" s="303">
        <f t="shared" si="10"/>
        <v>8</v>
      </c>
      <c r="P27" s="303">
        <f t="shared" si="10"/>
        <v>0</v>
      </c>
      <c r="Q27" s="303">
        <f t="shared" si="10"/>
        <v>8</v>
      </c>
      <c r="R27" s="303">
        <f t="shared" si="10"/>
        <v>7</v>
      </c>
      <c r="S27" s="303">
        <f t="shared" si="10"/>
        <v>9</v>
      </c>
      <c r="T27" s="366">
        <f t="shared" si="10"/>
        <v>0</v>
      </c>
      <c r="U27" s="302">
        <f t="shared" si="10"/>
        <v>8</v>
      </c>
      <c r="V27" s="303">
        <f t="shared" si="10"/>
        <v>8</v>
      </c>
      <c r="W27" s="303">
        <f t="shared" si="10"/>
        <v>0</v>
      </c>
      <c r="X27" s="303">
        <f t="shared" si="10"/>
        <v>7</v>
      </c>
      <c r="Y27" s="303">
        <f t="shared" si="10"/>
        <v>9</v>
      </c>
      <c r="Z27" s="303">
        <f t="shared" si="10"/>
        <v>0</v>
      </c>
      <c r="AA27" s="304">
        <f t="shared" si="10"/>
        <v>8</v>
      </c>
      <c r="AB27" s="367">
        <f t="shared" si="10"/>
        <v>8</v>
      </c>
      <c r="AC27" s="303">
        <f t="shared" si="10"/>
        <v>8</v>
      </c>
      <c r="AD27" s="303">
        <f t="shared" si="10"/>
        <v>7</v>
      </c>
      <c r="AE27" s="303">
        <f t="shared" si="10"/>
        <v>9</v>
      </c>
      <c r="AF27" s="303">
        <f t="shared" si="10"/>
        <v>0</v>
      </c>
      <c r="AG27" s="303">
        <f t="shared" si="10"/>
        <v>8</v>
      </c>
      <c r="AH27" s="304">
        <f>IF(AH26="",0,VLOOKUP(AH26,$E$38:$AA$57,22,FALSE))</f>
        <v>0</v>
      </c>
      <c r="AI27" s="637"/>
      <c r="AJ27" s="639"/>
      <c r="AK27" s="628"/>
      <c r="AL27" s="630"/>
    </row>
    <row r="28" spans="2:38" ht="12" customHeight="1" x14ac:dyDescent="0.15">
      <c r="B28" s="666"/>
      <c r="C28" s="633" t="s">
        <v>265</v>
      </c>
      <c r="D28" s="634" t="s">
        <v>36</v>
      </c>
      <c r="E28" s="634" t="s">
        <v>42</v>
      </c>
      <c r="F28" s="635" t="s">
        <v>266</v>
      </c>
      <c r="G28" s="253" t="s">
        <v>204</v>
      </c>
      <c r="H28" s="254" t="s">
        <v>214</v>
      </c>
      <c r="I28" s="254" t="s">
        <v>123</v>
      </c>
      <c r="J28" s="254" t="s">
        <v>192</v>
      </c>
      <c r="K28" s="254" t="s">
        <v>313</v>
      </c>
      <c r="L28" s="254" t="s">
        <v>123</v>
      </c>
      <c r="M28" s="255" t="s">
        <v>204</v>
      </c>
      <c r="N28" s="369" t="s">
        <v>214</v>
      </c>
      <c r="O28" s="254" t="s">
        <v>123</v>
      </c>
      <c r="P28" s="254" t="s">
        <v>316</v>
      </c>
      <c r="Q28" s="254" t="s">
        <v>317</v>
      </c>
      <c r="R28" s="254" t="s">
        <v>311</v>
      </c>
      <c r="S28" s="254" t="s">
        <v>204</v>
      </c>
      <c r="T28" s="368" t="s">
        <v>214</v>
      </c>
      <c r="U28" s="253" t="s">
        <v>123</v>
      </c>
      <c r="V28" s="254" t="s">
        <v>112</v>
      </c>
      <c r="W28" s="254" t="s">
        <v>318</v>
      </c>
      <c r="X28" s="254" t="s">
        <v>123</v>
      </c>
      <c r="Y28" s="254" t="s">
        <v>204</v>
      </c>
      <c r="Z28" s="254" t="s">
        <v>214</v>
      </c>
      <c r="AA28" s="255" t="s">
        <v>123</v>
      </c>
      <c r="AB28" s="369" t="s">
        <v>295</v>
      </c>
      <c r="AC28" s="254" t="s">
        <v>123</v>
      </c>
      <c r="AD28" s="254" t="s">
        <v>213</v>
      </c>
      <c r="AE28" s="254" t="s">
        <v>204</v>
      </c>
      <c r="AF28" s="254" t="s">
        <v>214</v>
      </c>
      <c r="AG28" s="254" t="s">
        <v>123</v>
      </c>
      <c r="AH28" s="255" t="s">
        <v>211</v>
      </c>
      <c r="AI28" s="636">
        <f>SUM(G29:AH29)</f>
        <v>160</v>
      </c>
      <c r="AJ28" s="653">
        <f>AI28/4</f>
        <v>40</v>
      </c>
      <c r="AK28" s="640">
        <f>MIN(AJ28/AK4,1)</f>
        <v>1</v>
      </c>
      <c r="AL28" s="643"/>
    </row>
    <row r="29" spans="2:38" ht="12" customHeight="1" x14ac:dyDescent="0.15">
      <c r="B29" s="666"/>
      <c r="C29" s="620"/>
      <c r="D29" s="622"/>
      <c r="E29" s="622"/>
      <c r="F29" s="624"/>
      <c r="G29" s="302">
        <f t="shared" ref="G29:AG29" si="11">IF(G28="",0,VLOOKUP(G28,$E$38:$AA$57,22,FALSE))</f>
        <v>7</v>
      </c>
      <c r="H29" s="303">
        <f t="shared" si="11"/>
        <v>9</v>
      </c>
      <c r="I29" s="303">
        <f t="shared" si="11"/>
        <v>0</v>
      </c>
      <c r="J29" s="303">
        <f t="shared" si="11"/>
        <v>8</v>
      </c>
      <c r="K29" s="303">
        <f t="shared" si="11"/>
        <v>8</v>
      </c>
      <c r="L29" s="303">
        <f t="shared" si="11"/>
        <v>0</v>
      </c>
      <c r="M29" s="304">
        <f t="shared" si="11"/>
        <v>7</v>
      </c>
      <c r="N29" s="367">
        <f t="shared" si="11"/>
        <v>9</v>
      </c>
      <c r="O29" s="303">
        <f t="shared" si="11"/>
        <v>0</v>
      </c>
      <c r="P29" s="303">
        <f t="shared" si="11"/>
        <v>8</v>
      </c>
      <c r="Q29" s="303">
        <f t="shared" si="11"/>
        <v>8</v>
      </c>
      <c r="R29" s="303">
        <f t="shared" si="11"/>
        <v>8</v>
      </c>
      <c r="S29" s="303">
        <f t="shared" si="11"/>
        <v>7</v>
      </c>
      <c r="T29" s="366">
        <f t="shared" si="11"/>
        <v>9</v>
      </c>
      <c r="U29" s="302">
        <f t="shared" si="11"/>
        <v>0</v>
      </c>
      <c r="V29" s="303">
        <f t="shared" si="11"/>
        <v>8</v>
      </c>
      <c r="W29" s="303">
        <f t="shared" si="11"/>
        <v>8</v>
      </c>
      <c r="X29" s="303">
        <f t="shared" si="11"/>
        <v>0</v>
      </c>
      <c r="Y29" s="303">
        <f t="shared" si="11"/>
        <v>7</v>
      </c>
      <c r="Z29" s="303">
        <f t="shared" si="11"/>
        <v>9</v>
      </c>
      <c r="AA29" s="304">
        <f t="shared" si="11"/>
        <v>0</v>
      </c>
      <c r="AB29" s="367">
        <f t="shared" si="11"/>
        <v>8</v>
      </c>
      <c r="AC29" s="303">
        <f t="shared" si="11"/>
        <v>0</v>
      </c>
      <c r="AD29" s="303">
        <f t="shared" si="11"/>
        <v>8</v>
      </c>
      <c r="AE29" s="303">
        <f t="shared" si="11"/>
        <v>7</v>
      </c>
      <c r="AF29" s="303">
        <f t="shared" si="11"/>
        <v>9</v>
      </c>
      <c r="AG29" s="303">
        <f t="shared" si="11"/>
        <v>0</v>
      </c>
      <c r="AH29" s="304">
        <f>IF(AH28="",0,VLOOKUP(AH28,$E$38:$AA$57,22,FALSE))</f>
        <v>8</v>
      </c>
      <c r="AI29" s="637"/>
      <c r="AJ29" s="654"/>
      <c r="AK29" s="628"/>
      <c r="AL29" s="630"/>
    </row>
    <row r="30" spans="2:38" ht="12" customHeight="1" x14ac:dyDescent="0.15">
      <c r="B30" s="666"/>
      <c r="C30" s="633" t="s">
        <v>265</v>
      </c>
      <c r="D30" s="634" t="s">
        <v>36</v>
      </c>
      <c r="E30" s="634" t="s">
        <v>42</v>
      </c>
      <c r="F30" s="635" t="s">
        <v>267</v>
      </c>
      <c r="G30" s="253" t="s">
        <v>123</v>
      </c>
      <c r="H30" s="254" t="s">
        <v>204</v>
      </c>
      <c r="I30" s="254" t="s">
        <v>214</v>
      </c>
      <c r="J30" s="254" t="s">
        <v>123</v>
      </c>
      <c r="K30" s="254" t="s">
        <v>310</v>
      </c>
      <c r="L30" s="254" t="s">
        <v>112</v>
      </c>
      <c r="M30" s="255" t="s">
        <v>112</v>
      </c>
      <c r="N30" s="369" t="s">
        <v>204</v>
      </c>
      <c r="O30" s="254" t="s">
        <v>214</v>
      </c>
      <c r="P30" s="254" t="s">
        <v>123</v>
      </c>
      <c r="Q30" s="254" t="s">
        <v>192</v>
      </c>
      <c r="R30" s="254" t="s">
        <v>123</v>
      </c>
      <c r="S30" s="254" t="s">
        <v>192</v>
      </c>
      <c r="T30" s="368" t="s">
        <v>204</v>
      </c>
      <c r="U30" s="253" t="s">
        <v>214</v>
      </c>
      <c r="V30" s="254" t="s">
        <v>123</v>
      </c>
      <c r="W30" s="254" t="s">
        <v>193</v>
      </c>
      <c r="X30" s="254" t="s">
        <v>322</v>
      </c>
      <c r="Y30" s="254" t="s">
        <v>123</v>
      </c>
      <c r="Z30" s="254" t="s">
        <v>204</v>
      </c>
      <c r="AA30" s="255" t="s">
        <v>214</v>
      </c>
      <c r="AB30" s="369" t="s">
        <v>123</v>
      </c>
      <c r="AC30" s="254" t="s">
        <v>112</v>
      </c>
      <c r="AD30" s="254" t="s">
        <v>193</v>
      </c>
      <c r="AE30" s="254" t="s">
        <v>316</v>
      </c>
      <c r="AF30" s="254" t="s">
        <v>204</v>
      </c>
      <c r="AG30" s="254" t="s">
        <v>214</v>
      </c>
      <c r="AH30" s="255" t="s">
        <v>123</v>
      </c>
      <c r="AI30" s="636">
        <f>SUM(G31:AH31)</f>
        <v>160</v>
      </c>
      <c r="AJ30" s="653">
        <f>AI30/4</f>
        <v>40</v>
      </c>
      <c r="AK30" s="640">
        <f>MIN(AJ30/AK4,1)</f>
        <v>1</v>
      </c>
      <c r="AL30" s="630"/>
    </row>
    <row r="31" spans="2:38" ht="12" customHeight="1" x14ac:dyDescent="0.15">
      <c r="B31" s="666"/>
      <c r="C31" s="620"/>
      <c r="D31" s="622"/>
      <c r="E31" s="622"/>
      <c r="F31" s="624"/>
      <c r="G31" s="302">
        <f t="shared" ref="G31:AG31" si="12">IF(G30="",0,VLOOKUP(G30,$E$38:$AA$57,22,FALSE))</f>
        <v>0</v>
      </c>
      <c r="H31" s="303">
        <f t="shared" si="12"/>
        <v>7</v>
      </c>
      <c r="I31" s="303">
        <f t="shared" si="12"/>
        <v>9</v>
      </c>
      <c r="J31" s="303">
        <f t="shared" si="12"/>
        <v>0</v>
      </c>
      <c r="K31" s="303">
        <f t="shared" si="12"/>
        <v>8</v>
      </c>
      <c r="L31" s="303">
        <f t="shared" si="12"/>
        <v>8</v>
      </c>
      <c r="M31" s="304">
        <f t="shared" si="12"/>
        <v>8</v>
      </c>
      <c r="N31" s="367">
        <f t="shared" si="12"/>
        <v>7</v>
      </c>
      <c r="O31" s="303">
        <f t="shared" si="12"/>
        <v>9</v>
      </c>
      <c r="P31" s="303">
        <f t="shared" si="12"/>
        <v>0</v>
      </c>
      <c r="Q31" s="303">
        <f t="shared" si="12"/>
        <v>8</v>
      </c>
      <c r="R31" s="303">
        <f t="shared" si="12"/>
        <v>0</v>
      </c>
      <c r="S31" s="303">
        <f t="shared" si="12"/>
        <v>8</v>
      </c>
      <c r="T31" s="366">
        <f t="shared" si="12"/>
        <v>7</v>
      </c>
      <c r="U31" s="302">
        <f t="shared" si="12"/>
        <v>9</v>
      </c>
      <c r="V31" s="303">
        <f t="shared" si="12"/>
        <v>0</v>
      </c>
      <c r="W31" s="303">
        <f t="shared" si="12"/>
        <v>8</v>
      </c>
      <c r="X31" s="303">
        <f t="shared" si="12"/>
        <v>8</v>
      </c>
      <c r="Y31" s="303">
        <f t="shared" si="12"/>
        <v>0</v>
      </c>
      <c r="Z31" s="303">
        <f t="shared" si="12"/>
        <v>7</v>
      </c>
      <c r="AA31" s="304">
        <f t="shared" si="12"/>
        <v>9</v>
      </c>
      <c r="AB31" s="367">
        <f t="shared" si="12"/>
        <v>0</v>
      </c>
      <c r="AC31" s="303">
        <f t="shared" si="12"/>
        <v>8</v>
      </c>
      <c r="AD31" s="303">
        <f t="shared" si="12"/>
        <v>8</v>
      </c>
      <c r="AE31" s="303">
        <f t="shared" si="12"/>
        <v>8</v>
      </c>
      <c r="AF31" s="303">
        <f t="shared" si="12"/>
        <v>7</v>
      </c>
      <c r="AG31" s="303">
        <f t="shared" si="12"/>
        <v>9</v>
      </c>
      <c r="AH31" s="304">
        <f>IF(AH30="",0,VLOOKUP(AH30,$E$38:$AA$57,22,FALSE))</f>
        <v>0</v>
      </c>
      <c r="AI31" s="637"/>
      <c r="AJ31" s="654"/>
      <c r="AK31" s="628"/>
      <c r="AL31" s="630"/>
    </row>
    <row r="32" spans="2:38" ht="12" customHeight="1" x14ac:dyDescent="0.15">
      <c r="B32" s="666"/>
      <c r="C32" s="633" t="s">
        <v>265</v>
      </c>
      <c r="D32" s="634" t="s">
        <v>36</v>
      </c>
      <c r="E32" s="634" t="s">
        <v>42</v>
      </c>
      <c r="F32" s="635" t="s">
        <v>268</v>
      </c>
      <c r="G32" s="253" t="s">
        <v>112</v>
      </c>
      <c r="H32" s="254" t="s">
        <v>192</v>
      </c>
      <c r="I32" s="254" t="s">
        <v>204</v>
      </c>
      <c r="J32" s="254" t="s">
        <v>214</v>
      </c>
      <c r="K32" s="254" t="s">
        <v>123</v>
      </c>
      <c r="L32" s="254" t="s">
        <v>193</v>
      </c>
      <c r="M32" s="255" t="s">
        <v>123</v>
      </c>
      <c r="N32" s="369" t="s">
        <v>123</v>
      </c>
      <c r="O32" s="254" t="s">
        <v>204</v>
      </c>
      <c r="P32" s="254" t="s">
        <v>214</v>
      </c>
      <c r="Q32" s="254" t="s">
        <v>123</v>
      </c>
      <c r="R32" s="254" t="s">
        <v>312</v>
      </c>
      <c r="S32" s="254" t="s">
        <v>193</v>
      </c>
      <c r="T32" s="368" t="s">
        <v>112</v>
      </c>
      <c r="U32" s="253" t="s">
        <v>204</v>
      </c>
      <c r="V32" s="254" t="s">
        <v>214</v>
      </c>
      <c r="W32" s="254" t="s">
        <v>123</v>
      </c>
      <c r="X32" s="254" t="s">
        <v>123</v>
      </c>
      <c r="Y32" s="254" t="s">
        <v>321</v>
      </c>
      <c r="Z32" s="254" t="s">
        <v>166</v>
      </c>
      <c r="AA32" s="255" t="s">
        <v>204</v>
      </c>
      <c r="AB32" s="369" t="s">
        <v>214</v>
      </c>
      <c r="AC32" s="254" t="s">
        <v>123</v>
      </c>
      <c r="AD32" s="254" t="s">
        <v>185</v>
      </c>
      <c r="AE32" s="254" t="s">
        <v>306</v>
      </c>
      <c r="AF32" s="254" t="s">
        <v>123</v>
      </c>
      <c r="AG32" s="254" t="s">
        <v>204</v>
      </c>
      <c r="AH32" s="254" t="s">
        <v>214</v>
      </c>
      <c r="AI32" s="636">
        <f>SUM(G33:AH33)</f>
        <v>160</v>
      </c>
      <c r="AJ32" s="653">
        <f>AI32/4</f>
        <v>40</v>
      </c>
      <c r="AK32" s="640">
        <f>MIN(AJ32/AK4,1)</f>
        <v>1</v>
      </c>
      <c r="AL32" s="630"/>
    </row>
    <row r="33" spans="2:38" ht="12" customHeight="1" x14ac:dyDescent="0.15">
      <c r="B33" s="666"/>
      <c r="C33" s="620"/>
      <c r="D33" s="622"/>
      <c r="E33" s="622"/>
      <c r="F33" s="624"/>
      <c r="G33" s="302">
        <f t="shared" ref="G33:AG33" si="13">IF(G32="",0,VLOOKUP(G32,$E$38:$AA$57,22,FALSE))</f>
        <v>8</v>
      </c>
      <c r="H33" s="303">
        <f t="shared" si="13"/>
        <v>8</v>
      </c>
      <c r="I33" s="303">
        <f t="shared" si="13"/>
        <v>7</v>
      </c>
      <c r="J33" s="303">
        <f t="shared" si="13"/>
        <v>9</v>
      </c>
      <c r="K33" s="303">
        <f t="shared" si="13"/>
        <v>0</v>
      </c>
      <c r="L33" s="303">
        <f t="shared" si="13"/>
        <v>8</v>
      </c>
      <c r="M33" s="304">
        <f t="shared" si="13"/>
        <v>0</v>
      </c>
      <c r="N33" s="367">
        <f t="shared" si="13"/>
        <v>0</v>
      </c>
      <c r="O33" s="303">
        <f t="shared" si="13"/>
        <v>7</v>
      </c>
      <c r="P33" s="303">
        <f t="shared" si="13"/>
        <v>9</v>
      </c>
      <c r="Q33" s="303">
        <f t="shared" si="13"/>
        <v>0</v>
      </c>
      <c r="R33" s="303">
        <f t="shared" si="13"/>
        <v>8</v>
      </c>
      <c r="S33" s="303">
        <f t="shared" si="13"/>
        <v>8</v>
      </c>
      <c r="T33" s="366">
        <f t="shared" si="13"/>
        <v>8</v>
      </c>
      <c r="U33" s="302">
        <f t="shared" si="13"/>
        <v>7</v>
      </c>
      <c r="V33" s="303">
        <f t="shared" si="13"/>
        <v>9</v>
      </c>
      <c r="W33" s="303">
        <f t="shared" si="13"/>
        <v>0</v>
      </c>
      <c r="X33" s="303">
        <f t="shared" si="13"/>
        <v>0</v>
      </c>
      <c r="Y33" s="303">
        <f t="shared" si="13"/>
        <v>8</v>
      </c>
      <c r="Z33" s="303">
        <f t="shared" si="13"/>
        <v>8</v>
      </c>
      <c r="AA33" s="304">
        <f t="shared" si="13"/>
        <v>7</v>
      </c>
      <c r="AB33" s="367">
        <f t="shared" si="13"/>
        <v>9</v>
      </c>
      <c r="AC33" s="303">
        <f t="shared" si="13"/>
        <v>0</v>
      </c>
      <c r="AD33" s="303">
        <f t="shared" si="13"/>
        <v>8</v>
      </c>
      <c r="AE33" s="303">
        <f t="shared" si="13"/>
        <v>8</v>
      </c>
      <c r="AF33" s="303">
        <f t="shared" si="13"/>
        <v>0</v>
      </c>
      <c r="AG33" s="303">
        <f t="shared" si="13"/>
        <v>7</v>
      </c>
      <c r="AH33" s="304">
        <f>IF(AH32="",0,VLOOKUP(AH32,$E$38:$AA$57,22,FALSE))</f>
        <v>9</v>
      </c>
      <c r="AI33" s="637"/>
      <c r="AJ33" s="654"/>
      <c r="AK33" s="628"/>
      <c r="AL33" s="630"/>
    </row>
    <row r="34" spans="2:38" ht="12" customHeight="1" x14ac:dyDescent="0.15">
      <c r="B34" s="308"/>
      <c r="C34" s="633" t="s">
        <v>265</v>
      </c>
      <c r="D34" s="634" t="s">
        <v>36</v>
      </c>
      <c r="E34" s="634" t="s">
        <v>42</v>
      </c>
      <c r="F34" s="655" t="s">
        <v>291</v>
      </c>
      <c r="G34" s="256" t="s">
        <v>295</v>
      </c>
      <c r="H34" s="257" t="s">
        <v>112</v>
      </c>
      <c r="I34" s="257" t="s">
        <v>112</v>
      </c>
      <c r="J34" s="254" t="s">
        <v>204</v>
      </c>
      <c r="K34" s="254" t="s">
        <v>214</v>
      </c>
      <c r="L34" s="257" t="s">
        <v>123</v>
      </c>
      <c r="M34" s="255" t="s">
        <v>213</v>
      </c>
      <c r="N34" s="369" t="s">
        <v>297</v>
      </c>
      <c r="O34" s="257" t="s">
        <v>112</v>
      </c>
      <c r="P34" s="254" t="s">
        <v>204</v>
      </c>
      <c r="Q34" s="254" t="s">
        <v>214</v>
      </c>
      <c r="R34" s="257" t="s">
        <v>123</v>
      </c>
      <c r="S34" s="257" t="s">
        <v>319</v>
      </c>
      <c r="T34" s="374" t="s">
        <v>307</v>
      </c>
      <c r="U34" s="256" t="s">
        <v>123</v>
      </c>
      <c r="V34" s="254" t="s">
        <v>204</v>
      </c>
      <c r="W34" s="254" t="s">
        <v>214</v>
      </c>
      <c r="X34" s="257" t="s">
        <v>123</v>
      </c>
      <c r="Y34" s="257" t="s">
        <v>112</v>
      </c>
      <c r="Z34" s="257" t="s">
        <v>193</v>
      </c>
      <c r="AA34" s="255" t="s">
        <v>123</v>
      </c>
      <c r="AB34" s="369" t="s">
        <v>204</v>
      </c>
      <c r="AC34" s="254" t="s">
        <v>214</v>
      </c>
      <c r="AD34" s="257" t="s">
        <v>123</v>
      </c>
      <c r="AE34" s="257" t="s">
        <v>123</v>
      </c>
      <c r="AF34" s="257" t="s">
        <v>305</v>
      </c>
      <c r="AG34" s="257" t="s">
        <v>192</v>
      </c>
      <c r="AH34" s="254" t="s">
        <v>204</v>
      </c>
      <c r="AI34" s="636">
        <f>SUM(G35:AH35)</f>
        <v>167</v>
      </c>
      <c r="AJ34" s="653">
        <f>AI34/4</f>
        <v>41.75</v>
      </c>
      <c r="AK34" s="640">
        <f>MIN(AJ34/AK4,1)</f>
        <v>1</v>
      </c>
      <c r="AL34" s="630"/>
    </row>
    <row r="35" spans="2:38" ht="12" customHeight="1" x14ac:dyDescent="0.15">
      <c r="B35" s="308"/>
      <c r="C35" s="620"/>
      <c r="D35" s="622"/>
      <c r="E35" s="622"/>
      <c r="F35" s="656"/>
      <c r="G35" s="302">
        <f t="shared" ref="G35:AH35" si="14">IF(G34="",0,VLOOKUP(G34,$E$45:$AA$64,22,FALSE))</f>
        <v>8</v>
      </c>
      <c r="H35" s="303">
        <f t="shared" si="14"/>
        <v>8</v>
      </c>
      <c r="I35" s="303">
        <f t="shared" si="14"/>
        <v>8</v>
      </c>
      <c r="J35" s="303">
        <f t="shared" si="14"/>
        <v>7</v>
      </c>
      <c r="K35" s="303">
        <f t="shared" si="14"/>
        <v>9</v>
      </c>
      <c r="L35" s="303">
        <f t="shared" si="14"/>
        <v>0</v>
      </c>
      <c r="M35" s="304">
        <f t="shared" si="14"/>
        <v>8</v>
      </c>
      <c r="N35" s="367">
        <f t="shared" si="14"/>
        <v>8</v>
      </c>
      <c r="O35" s="303">
        <f t="shared" si="14"/>
        <v>8</v>
      </c>
      <c r="P35" s="303">
        <f t="shared" si="14"/>
        <v>7</v>
      </c>
      <c r="Q35" s="303">
        <f t="shared" si="14"/>
        <v>9</v>
      </c>
      <c r="R35" s="303">
        <f t="shared" si="14"/>
        <v>0</v>
      </c>
      <c r="S35" s="303">
        <f t="shared" si="14"/>
        <v>8</v>
      </c>
      <c r="T35" s="366">
        <f t="shared" si="14"/>
        <v>8</v>
      </c>
      <c r="U35" s="302">
        <f t="shared" si="14"/>
        <v>0</v>
      </c>
      <c r="V35" s="303">
        <f t="shared" si="14"/>
        <v>7</v>
      </c>
      <c r="W35" s="303">
        <f t="shared" si="14"/>
        <v>9</v>
      </c>
      <c r="X35" s="303">
        <f t="shared" si="14"/>
        <v>0</v>
      </c>
      <c r="Y35" s="303">
        <f t="shared" si="14"/>
        <v>8</v>
      </c>
      <c r="Z35" s="303">
        <f t="shared" si="14"/>
        <v>8</v>
      </c>
      <c r="AA35" s="304">
        <f t="shared" si="14"/>
        <v>0</v>
      </c>
      <c r="AB35" s="367">
        <f t="shared" si="14"/>
        <v>7</v>
      </c>
      <c r="AC35" s="303">
        <f t="shared" si="14"/>
        <v>9</v>
      </c>
      <c r="AD35" s="303">
        <f t="shared" si="14"/>
        <v>0</v>
      </c>
      <c r="AE35" s="303">
        <f t="shared" si="14"/>
        <v>0</v>
      </c>
      <c r="AF35" s="303">
        <f t="shared" si="14"/>
        <v>8</v>
      </c>
      <c r="AG35" s="303">
        <f t="shared" si="14"/>
        <v>8</v>
      </c>
      <c r="AH35" s="304">
        <f t="shared" si="14"/>
        <v>7</v>
      </c>
      <c r="AI35" s="637"/>
      <c r="AJ35" s="654"/>
      <c r="AK35" s="628"/>
      <c r="AL35" s="630"/>
    </row>
    <row r="36" spans="2:38" ht="12" customHeight="1" x14ac:dyDescent="0.15">
      <c r="B36" s="308"/>
      <c r="C36" s="633" t="s">
        <v>265</v>
      </c>
      <c r="D36" s="634" t="s">
        <v>36</v>
      </c>
      <c r="E36" s="634" t="s">
        <v>42</v>
      </c>
      <c r="F36" s="655" t="s">
        <v>292</v>
      </c>
      <c r="G36" s="253" t="s">
        <v>308</v>
      </c>
      <c r="H36" s="254" t="s">
        <v>307</v>
      </c>
      <c r="I36" s="254" t="s">
        <v>193</v>
      </c>
      <c r="J36" s="254" t="s">
        <v>239</v>
      </c>
      <c r="K36" s="254" t="s">
        <v>204</v>
      </c>
      <c r="L36" s="254" t="s">
        <v>214</v>
      </c>
      <c r="M36" s="255" t="s">
        <v>123</v>
      </c>
      <c r="N36" s="369" t="s">
        <v>301</v>
      </c>
      <c r="O36" s="254" t="s">
        <v>123</v>
      </c>
      <c r="P36" s="254" t="s">
        <v>303</v>
      </c>
      <c r="Q36" s="254" t="s">
        <v>204</v>
      </c>
      <c r="R36" s="254" t="s">
        <v>214</v>
      </c>
      <c r="S36" s="254" t="s">
        <v>123</v>
      </c>
      <c r="T36" s="368" t="s">
        <v>303</v>
      </c>
      <c r="U36" s="253" t="s">
        <v>302</v>
      </c>
      <c r="V36" s="254" t="s">
        <v>193</v>
      </c>
      <c r="W36" s="254" t="s">
        <v>204</v>
      </c>
      <c r="X36" s="254" t="s">
        <v>214</v>
      </c>
      <c r="Y36" s="254" t="s">
        <v>123</v>
      </c>
      <c r="Z36" s="254" t="s">
        <v>123</v>
      </c>
      <c r="AA36" s="255" t="s">
        <v>304</v>
      </c>
      <c r="AB36" s="369" t="s">
        <v>123</v>
      </c>
      <c r="AC36" s="254" t="s">
        <v>204</v>
      </c>
      <c r="AD36" s="254" t="s">
        <v>214</v>
      </c>
      <c r="AE36" s="254" t="s">
        <v>123</v>
      </c>
      <c r="AF36" s="254" t="s">
        <v>193</v>
      </c>
      <c r="AG36" s="254" t="s">
        <v>193</v>
      </c>
      <c r="AH36" s="255" t="s">
        <v>123</v>
      </c>
      <c r="AI36" s="636">
        <f>SUM(G37:AH37)</f>
        <v>160</v>
      </c>
      <c r="AJ36" s="653">
        <f>AI36/4</f>
        <v>40</v>
      </c>
      <c r="AK36" s="640">
        <f>MIN(AJ36/AK4,1)</f>
        <v>1</v>
      </c>
      <c r="AL36" s="630"/>
    </row>
    <row r="37" spans="2:38" ht="12" customHeight="1" x14ac:dyDescent="0.15">
      <c r="B37" s="308"/>
      <c r="C37" s="620"/>
      <c r="D37" s="622"/>
      <c r="E37" s="622"/>
      <c r="F37" s="656"/>
      <c r="G37" s="302">
        <f t="shared" ref="G37:AH37" si="15">IF(G36="",0,VLOOKUP(G36,$E$45:$AA$64,22,FALSE))</f>
        <v>8</v>
      </c>
      <c r="H37" s="303">
        <f t="shared" si="15"/>
        <v>8</v>
      </c>
      <c r="I37" s="303">
        <f t="shared" si="15"/>
        <v>8</v>
      </c>
      <c r="J37" s="303">
        <f t="shared" si="15"/>
        <v>8</v>
      </c>
      <c r="K37" s="303">
        <f t="shared" si="15"/>
        <v>7</v>
      </c>
      <c r="L37" s="303">
        <f t="shared" si="15"/>
        <v>9</v>
      </c>
      <c r="M37" s="304">
        <f t="shared" si="15"/>
        <v>0</v>
      </c>
      <c r="N37" s="367">
        <f t="shared" si="15"/>
        <v>8</v>
      </c>
      <c r="O37" s="303">
        <f t="shared" si="15"/>
        <v>0</v>
      </c>
      <c r="P37" s="303">
        <f t="shared" si="15"/>
        <v>8</v>
      </c>
      <c r="Q37" s="303">
        <f t="shared" si="15"/>
        <v>7</v>
      </c>
      <c r="R37" s="303">
        <f t="shared" si="15"/>
        <v>9</v>
      </c>
      <c r="S37" s="303">
        <f t="shared" si="15"/>
        <v>0</v>
      </c>
      <c r="T37" s="366">
        <f t="shared" si="15"/>
        <v>8</v>
      </c>
      <c r="U37" s="302">
        <f t="shared" si="15"/>
        <v>8</v>
      </c>
      <c r="V37" s="303">
        <f t="shared" si="15"/>
        <v>8</v>
      </c>
      <c r="W37" s="303">
        <f t="shared" si="15"/>
        <v>7</v>
      </c>
      <c r="X37" s="303">
        <f t="shared" si="15"/>
        <v>9</v>
      </c>
      <c r="Y37" s="303">
        <f t="shared" si="15"/>
        <v>0</v>
      </c>
      <c r="Z37" s="303">
        <f t="shared" si="15"/>
        <v>0</v>
      </c>
      <c r="AA37" s="304">
        <f t="shared" si="15"/>
        <v>8</v>
      </c>
      <c r="AB37" s="367">
        <f t="shared" si="15"/>
        <v>0</v>
      </c>
      <c r="AC37" s="303">
        <f t="shared" si="15"/>
        <v>7</v>
      </c>
      <c r="AD37" s="303">
        <f t="shared" si="15"/>
        <v>9</v>
      </c>
      <c r="AE37" s="303">
        <f t="shared" si="15"/>
        <v>0</v>
      </c>
      <c r="AF37" s="303">
        <f t="shared" si="15"/>
        <v>8</v>
      </c>
      <c r="AG37" s="303">
        <f t="shared" si="15"/>
        <v>8</v>
      </c>
      <c r="AH37" s="304">
        <f t="shared" si="15"/>
        <v>0</v>
      </c>
      <c r="AI37" s="637"/>
      <c r="AJ37" s="654"/>
      <c r="AK37" s="628"/>
      <c r="AL37" s="630"/>
    </row>
    <row r="38" spans="2:38" ht="12" customHeight="1" x14ac:dyDescent="0.15">
      <c r="B38" s="308"/>
      <c r="C38" s="633" t="s">
        <v>265</v>
      </c>
      <c r="D38" s="634" t="s">
        <v>41</v>
      </c>
      <c r="E38" s="634" t="s">
        <v>42</v>
      </c>
      <c r="F38" s="655" t="s">
        <v>293</v>
      </c>
      <c r="G38" s="253" t="s">
        <v>123</v>
      </c>
      <c r="H38" s="254" t="s">
        <v>296</v>
      </c>
      <c r="I38" s="254" t="s">
        <v>146</v>
      </c>
      <c r="J38" s="254" t="s">
        <v>296</v>
      </c>
      <c r="K38" s="254" t="s">
        <v>146</v>
      </c>
      <c r="L38" s="254" t="s">
        <v>146</v>
      </c>
      <c r="M38" s="255" t="s">
        <v>314</v>
      </c>
      <c r="N38" s="369" t="s">
        <v>123</v>
      </c>
      <c r="O38" s="254" t="s">
        <v>296</v>
      </c>
      <c r="P38" s="254" t="s">
        <v>146</v>
      </c>
      <c r="Q38" s="254" t="s">
        <v>296</v>
      </c>
      <c r="R38" s="254" t="s">
        <v>146</v>
      </c>
      <c r="S38" s="254" t="s">
        <v>123</v>
      </c>
      <c r="T38" s="255" t="s">
        <v>123</v>
      </c>
      <c r="U38" s="369" t="s">
        <v>123</v>
      </c>
      <c r="V38" s="254" t="s">
        <v>296</v>
      </c>
      <c r="W38" s="254" t="s">
        <v>146</v>
      </c>
      <c r="X38" s="254" t="s">
        <v>296</v>
      </c>
      <c r="Y38" s="254" t="s">
        <v>146</v>
      </c>
      <c r="Z38" s="254" t="s">
        <v>146</v>
      </c>
      <c r="AA38" s="255" t="s">
        <v>123</v>
      </c>
      <c r="AB38" s="369" t="s">
        <v>123</v>
      </c>
      <c r="AC38" s="254" t="s">
        <v>296</v>
      </c>
      <c r="AD38" s="254" t="s">
        <v>146</v>
      </c>
      <c r="AE38" s="254" t="s">
        <v>296</v>
      </c>
      <c r="AF38" s="254" t="s">
        <v>146</v>
      </c>
      <c r="AG38" s="254" t="s">
        <v>146</v>
      </c>
      <c r="AH38" s="255" t="s">
        <v>314</v>
      </c>
      <c r="AI38" s="636">
        <f>SUM(G39:AH39)</f>
        <v>84</v>
      </c>
      <c r="AJ38" s="653">
        <f>AI38/4</f>
        <v>21</v>
      </c>
      <c r="AK38" s="640">
        <f>MIN(AJ38/AK4,1)</f>
        <v>0.52500000000000002</v>
      </c>
      <c r="AL38" s="630"/>
    </row>
    <row r="39" spans="2:38" ht="12" customHeight="1" x14ac:dyDescent="0.15">
      <c r="B39" s="308"/>
      <c r="C39" s="620"/>
      <c r="D39" s="622"/>
      <c r="E39" s="622"/>
      <c r="F39" s="656"/>
      <c r="G39" s="302">
        <f t="shared" ref="G39:AG39" si="16">IF(G38="",0,VLOOKUP(G38,$E$45:$AA$64,22,FALSE))</f>
        <v>0</v>
      </c>
      <c r="H39" s="303">
        <f t="shared" si="16"/>
        <v>4</v>
      </c>
      <c r="I39" s="303">
        <f t="shared" si="16"/>
        <v>4</v>
      </c>
      <c r="J39" s="303">
        <f>IF(J38="",0,VLOOKUP(J38,$E$45:$AA$64,22,FALSE))</f>
        <v>4</v>
      </c>
      <c r="K39" s="303">
        <f>IF(K38="",0,VLOOKUP(K38,$E$45:$AA$64,22,FALSE))</f>
        <v>4</v>
      </c>
      <c r="L39" s="303">
        <f t="shared" si="16"/>
        <v>4</v>
      </c>
      <c r="M39" s="304">
        <f t="shared" si="16"/>
        <v>4</v>
      </c>
      <c r="N39" s="367">
        <f t="shared" si="16"/>
        <v>0</v>
      </c>
      <c r="O39" s="303">
        <f t="shared" si="16"/>
        <v>4</v>
      </c>
      <c r="P39" s="303">
        <f t="shared" si="16"/>
        <v>4</v>
      </c>
      <c r="Q39" s="303">
        <f t="shared" si="16"/>
        <v>4</v>
      </c>
      <c r="R39" s="303">
        <f t="shared" si="16"/>
        <v>4</v>
      </c>
      <c r="S39" s="303">
        <f t="shared" si="16"/>
        <v>0</v>
      </c>
      <c r="T39" s="366">
        <f t="shared" si="16"/>
        <v>0</v>
      </c>
      <c r="U39" s="302">
        <f t="shared" si="16"/>
        <v>0</v>
      </c>
      <c r="V39" s="303">
        <f t="shared" si="16"/>
        <v>4</v>
      </c>
      <c r="W39" s="303">
        <f t="shared" si="16"/>
        <v>4</v>
      </c>
      <c r="X39" s="303">
        <f t="shared" si="16"/>
        <v>4</v>
      </c>
      <c r="Y39" s="303">
        <f t="shared" si="16"/>
        <v>4</v>
      </c>
      <c r="Z39" s="303">
        <f t="shared" si="16"/>
        <v>4</v>
      </c>
      <c r="AA39" s="304">
        <f t="shared" si="16"/>
        <v>0</v>
      </c>
      <c r="AB39" s="367">
        <f t="shared" si="16"/>
        <v>0</v>
      </c>
      <c r="AC39" s="303">
        <f t="shared" si="16"/>
        <v>4</v>
      </c>
      <c r="AD39" s="303">
        <f t="shared" si="16"/>
        <v>4</v>
      </c>
      <c r="AE39" s="303">
        <f t="shared" si="16"/>
        <v>4</v>
      </c>
      <c r="AF39" s="303">
        <f t="shared" si="16"/>
        <v>4</v>
      </c>
      <c r="AG39" s="303">
        <f t="shared" si="16"/>
        <v>4</v>
      </c>
      <c r="AH39" s="304">
        <f>IF(AH38="",0,VLOOKUP(AH38,$E$45:$AA$64,22,FALSE))</f>
        <v>4</v>
      </c>
      <c r="AI39" s="637"/>
      <c r="AJ39" s="654"/>
      <c r="AK39" s="628"/>
      <c r="AL39" s="630"/>
    </row>
    <row r="40" spans="2:38" ht="12" customHeight="1" x14ac:dyDescent="0.15">
      <c r="B40" s="308"/>
      <c r="C40" s="633" t="s">
        <v>265</v>
      </c>
      <c r="D40" s="622" t="s">
        <v>41</v>
      </c>
      <c r="E40" s="622" t="s">
        <v>42</v>
      </c>
      <c r="F40" s="655" t="s">
        <v>294</v>
      </c>
      <c r="G40" s="253" t="s">
        <v>123</v>
      </c>
      <c r="H40" s="254" t="s">
        <v>44</v>
      </c>
      <c r="I40" s="254" t="s">
        <v>44</v>
      </c>
      <c r="J40" s="254" t="s">
        <v>44</v>
      </c>
      <c r="K40" s="254" t="s">
        <v>44</v>
      </c>
      <c r="L40" s="254" t="s">
        <v>44</v>
      </c>
      <c r="M40" s="255" t="s">
        <v>315</v>
      </c>
      <c r="N40" s="369" t="s">
        <v>123</v>
      </c>
      <c r="O40" s="254" t="s">
        <v>44</v>
      </c>
      <c r="P40" s="254" t="s">
        <v>44</v>
      </c>
      <c r="Q40" s="254" t="s">
        <v>44</v>
      </c>
      <c r="R40" s="254" t="s">
        <v>44</v>
      </c>
      <c r="S40" s="254" t="s">
        <v>123</v>
      </c>
      <c r="T40" s="255" t="s">
        <v>123</v>
      </c>
      <c r="U40" s="369" t="s">
        <v>123</v>
      </c>
      <c r="V40" s="254" t="s">
        <v>44</v>
      </c>
      <c r="W40" s="254" t="s">
        <v>44</v>
      </c>
      <c r="X40" s="254" t="s">
        <v>44</v>
      </c>
      <c r="Y40" s="254" t="s">
        <v>44</v>
      </c>
      <c r="Z40" s="254" t="s">
        <v>44</v>
      </c>
      <c r="AA40" s="255" t="s">
        <v>123</v>
      </c>
      <c r="AB40" s="369" t="s">
        <v>123</v>
      </c>
      <c r="AC40" s="254" t="s">
        <v>44</v>
      </c>
      <c r="AD40" s="254" t="s">
        <v>44</v>
      </c>
      <c r="AE40" s="254" t="s">
        <v>44</v>
      </c>
      <c r="AF40" s="254" t="s">
        <v>44</v>
      </c>
      <c r="AG40" s="254" t="s">
        <v>44</v>
      </c>
      <c r="AH40" s="255" t="s">
        <v>315</v>
      </c>
      <c r="AI40" s="637">
        <f>SUM(G41:AH41)</f>
        <v>84</v>
      </c>
      <c r="AJ40" s="654">
        <f>AI40/4</f>
        <v>21</v>
      </c>
      <c r="AK40" s="640">
        <f>MIN(AJ40/AK4,1)</f>
        <v>0.52500000000000002</v>
      </c>
      <c r="AL40" s="630"/>
    </row>
    <row r="41" spans="2:38" ht="12" customHeight="1" thickBot="1" x14ac:dyDescent="0.2">
      <c r="B41" s="311"/>
      <c r="C41" s="657"/>
      <c r="D41" s="658"/>
      <c r="E41" s="658"/>
      <c r="F41" s="659"/>
      <c r="G41" s="305">
        <f t="shared" ref="G41:AG41" si="17">IF(G40="",0,VLOOKUP(G40,$E$45:$AA$64,22,FALSE))</f>
        <v>0</v>
      </c>
      <c r="H41" s="306">
        <f t="shared" si="17"/>
        <v>4</v>
      </c>
      <c r="I41" s="306">
        <f t="shared" si="17"/>
        <v>4</v>
      </c>
      <c r="J41" s="306">
        <f t="shared" si="17"/>
        <v>4</v>
      </c>
      <c r="K41" s="306">
        <f t="shared" si="17"/>
        <v>4</v>
      </c>
      <c r="L41" s="306">
        <f t="shared" si="17"/>
        <v>4</v>
      </c>
      <c r="M41" s="307">
        <f t="shared" si="17"/>
        <v>4</v>
      </c>
      <c r="N41" s="377">
        <f t="shared" si="17"/>
        <v>0</v>
      </c>
      <c r="O41" s="306">
        <f t="shared" si="17"/>
        <v>4</v>
      </c>
      <c r="P41" s="306">
        <f t="shared" si="17"/>
        <v>4</v>
      </c>
      <c r="Q41" s="306">
        <f t="shared" si="17"/>
        <v>4</v>
      </c>
      <c r="R41" s="306">
        <f t="shared" si="17"/>
        <v>4</v>
      </c>
      <c r="S41" s="306">
        <f t="shared" si="17"/>
        <v>0</v>
      </c>
      <c r="T41" s="376">
        <f t="shared" si="17"/>
        <v>0</v>
      </c>
      <c r="U41" s="305">
        <f t="shared" si="17"/>
        <v>0</v>
      </c>
      <c r="V41" s="306">
        <f t="shared" si="17"/>
        <v>4</v>
      </c>
      <c r="W41" s="306">
        <f t="shared" si="17"/>
        <v>4</v>
      </c>
      <c r="X41" s="306">
        <f t="shared" si="17"/>
        <v>4</v>
      </c>
      <c r="Y41" s="306">
        <f t="shared" si="17"/>
        <v>4</v>
      </c>
      <c r="Z41" s="306">
        <f t="shared" si="17"/>
        <v>4</v>
      </c>
      <c r="AA41" s="307">
        <f t="shared" si="17"/>
        <v>0</v>
      </c>
      <c r="AB41" s="377">
        <f t="shared" si="17"/>
        <v>0</v>
      </c>
      <c r="AC41" s="306">
        <f t="shared" si="17"/>
        <v>4</v>
      </c>
      <c r="AD41" s="306">
        <f t="shared" si="17"/>
        <v>4</v>
      </c>
      <c r="AE41" s="306">
        <f t="shared" si="17"/>
        <v>4</v>
      </c>
      <c r="AF41" s="306">
        <f t="shared" si="17"/>
        <v>4</v>
      </c>
      <c r="AG41" s="306">
        <f t="shared" si="17"/>
        <v>4</v>
      </c>
      <c r="AH41" s="307">
        <f>IF(AH40="",0,VLOOKUP(AH40,$E$45:$AA$64,22,FALSE))</f>
        <v>4</v>
      </c>
      <c r="AI41" s="660"/>
      <c r="AJ41" s="661"/>
      <c r="AK41" s="662"/>
      <c r="AL41" s="663"/>
    </row>
    <row r="42" spans="2:38" ht="13.5" customHeight="1" x14ac:dyDescent="0.15">
      <c r="B42" s="127"/>
      <c r="C42" s="219"/>
      <c r="D42" s="219"/>
      <c r="E42" s="219"/>
      <c r="F42" s="220"/>
      <c r="G42" s="239"/>
      <c r="H42" s="239"/>
      <c r="I42" s="239"/>
      <c r="J42" s="239"/>
      <c r="K42" s="239"/>
      <c r="L42" s="239"/>
      <c r="M42" s="240"/>
      <c r="N42" s="239"/>
      <c r="O42" s="239"/>
      <c r="P42" s="239"/>
      <c r="Q42" s="239"/>
      <c r="R42" s="294" t="s">
        <v>126</v>
      </c>
      <c r="T42" s="239"/>
      <c r="U42" s="239"/>
      <c r="W42" s="239"/>
      <c r="X42" s="239"/>
      <c r="Y42" s="239"/>
      <c r="Z42" s="239"/>
      <c r="AA42" s="239"/>
      <c r="AB42" s="239"/>
      <c r="AC42" s="239"/>
      <c r="AD42" s="239"/>
      <c r="AE42" s="239"/>
      <c r="AF42" s="239"/>
      <c r="AG42" s="239"/>
      <c r="AH42" s="239"/>
      <c r="AI42" s="127"/>
      <c r="AJ42" s="127"/>
      <c r="AK42" s="127"/>
      <c r="AL42" s="221"/>
    </row>
    <row r="43" spans="2:38" ht="12" customHeight="1" x14ac:dyDescent="0.15">
      <c r="B43" s="127"/>
      <c r="C43" s="41"/>
      <c r="D43" s="41"/>
      <c r="E43" s="41"/>
      <c r="F43" s="41"/>
      <c r="G43" s="241"/>
      <c r="H43" s="241"/>
      <c r="I43" s="241"/>
      <c r="J43" s="241"/>
      <c r="K43" s="241"/>
      <c r="L43" s="241"/>
      <c r="M43" s="242"/>
      <c r="N43" s="241"/>
      <c r="O43" s="241"/>
      <c r="P43" s="241"/>
      <c r="Q43" s="461" t="s">
        <v>88</v>
      </c>
      <c r="R43" s="461"/>
      <c r="S43" s="461"/>
      <c r="T43" s="461"/>
      <c r="U43" s="241"/>
      <c r="V43" s="241"/>
      <c r="W43" s="241"/>
      <c r="X43" s="241"/>
      <c r="Y43" s="241"/>
      <c r="Z43" s="241"/>
      <c r="AA43" s="241"/>
      <c r="AB43" s="241"/>
      <c r="AC43" s="241"/>
      <c r="AD43" s="239"/>
      <c r="AE43" s="239"/>
      <c r="AF43" s="239"/>
      <c r="AG43" s="239"/>
      <c r="AH43" s="239"/>
      <c r="AI43" s="127"/>
      <c r="AJ43" s="127"/>
      <c r="AK43" s="127"/>
      <c r="AL43" s="221"/>
    </row>
    <row r="44" spans="2:38" ht="12" customHeight="1" thickBot="1" x14ac:dyDescent="0.2">
      <c r="B44" s="127"/>
      <c r="C44" s="11"/>
      <c r="D44" s="1"/>
      <c r="E44" s="1"/>
      <c r="F44" s="1" t="s">
        <v>26</v>
      </c>
      <c r="G44" s="460" t="s">
        <v>27</v>
      </c>
      <c r="H44" s="460"/>
      <c r="I44" s="460"/>
      <c r="J44" s="460"/>
      <c r="K44" s="460"/>
      <c r="L44" s="460"/>
      <c r="M44" s="460"/>
      <c r="N44" s="460"/>
      <c r="P44" s="182"/>
      <c r="Q44" s="461"/>
      <c r="R44" s="461"/>
      <c r="S44" s="461"/>
      <c r="T44" s="461"/>
      <c r="U44" s="182"/>
      <c r="Y44" s="460" t="s">
        <v>90</v>
      </c>
      <c r="Z44" s="460"/>
      <c r="AA44" s="460"/>
      <c r="AB44" s="460"/>
      <c r="AC44" s="243"/>
      <c r="AD44" s="239"/>
      <c r="AE44" s="239"/>
      <c r="AF44" s="239"/>
      <c r="AG44" s="239"/>
      <c r="AH44" s="239"/>
      <c r="AI44" s="127"/>
      <c r="AJ44" s="127"/>
      <c r="AK44" s="127"/>
      <c r="AL44" s="221"/>
    </row>
    <row r="45" spans="2:38" s="301" customFormat="1" ht="12" customHeight="1" thickBot="1" x14ac:dyDescent="0.2">
      <c r="B45" s="299"/>
      <c r="C45" s="183"/>
      <c r="D45" s="183"/>
      <c r="E45" s="184" t="s">
        <v>192</v>
      </c>
      <c r="F45" s="185" t="s">
        <v>46</v>
      </c>
      <c r="G45" s="244">
        <v>8</v>
      </c>
      <c r="H45" s="245" t="s">
        <v>14</v>
      </c>
      <c r="I45" s="246">
        <v>30</v>
      </c>
      <c r="J45" s="359" t="s">
        <v>15</v>
      </c>
      <c r="K45" s="359" t="s">
        <v>278</v>
      </c>
      <c r="L45" s="244">
        <v>17</v>
      </c>
      <c r="M45" s="359" t="s">
        <v>14</v>
      </c>
      <c r="N45" s="246">
        <v>30</v>
      </c>
      <c r="O45" s="245" t="s">
        <v>15</v>
      </c>
      <c r="P45" s="245"/>
      <c r="Q45" s="244">
        <v>1</v>
      </c>
      <c r="R45" s="360" t="s">
        <v>30</v>
      </c>
      <c r="S45" s="244">
        <v>0</v>
      </c>
      <c r="T45" s="183" t="s">
        <v>15</v>
      </c>
      <c r="U45" s="183"/>
      <c r="V45" s="471"/>
      <c r="W45" s="471"/>
      <c r="X45" s="183"/>
      <c r="Y45" s="183"/>
      <c r="Z45" s="472">
        <f>ROUNDDOWN((L45-G45-Q45)+((N45/60)-(I45/60)-(S45/60)),2)</f>
        <v>8</v>
      </c>
      <c r="AA45" s="472"/>
      <c r="AB45" s="186"/>
      <c r="AC45" s="186"/>
      <c r="AD45" s="299"/>
      <c r="AE45" s="299"/>
      <c r="AF45" s="299"/>
      <c r="AG45" s="299"/>
      <c r="AH45" s="299"/>
      <c r="AI45" s="299"/>
      <c r="AJ45" s="299"/>
      <c r="AK45" s="299"/>
      <c r="AL45" s="300"/>
    </row>
    <row r="46" spans="2:38" ht="12" customHeight="1" thickBot="1" x14ac:dyDescent="0.2">
      <c r="B46" s="127"/>
      <c r="C46" s="183"/>
      <c r="D46" s="183"/>
      <c r="E46" s="184" t="s">
        <v>279</v>
      </c>
      <c r="F46" s="192" t="s">
        <v>47</v>
      </c>
      <c r="G46" s="248">
        <v>7</v>
      </c>
      <c r="H46" s="245" t="s">
        <v>14</v>
      </c>
      <c r="I46" s="246">
        <v>0</v>
      </c>
      <c r="J46" s="359" t="s">
        <v>15</v>
      </c>
      <c r="K46" s="359" t="s">
        <v>234</v>
      </c>
      <c r="L46" s="244">
        <v>16</v>
      </c>
      <c r="M46" s="359" t="s">
        <v>14</v>
      </c>
      <c r="N46" s="246">
        <v>0</v>
      </c>
      <c r="O46" s="245" t="s">
        <v>15</v>
      </c>
      <c r="P46" s="245"/>
      <c r="Q46" s="244">
        <v>1</v>
      </c>
      <c r="R46" s="360" t="s">
        <v>30</v>
      </c>
      <c r="S46" s="244">
        <v>0</v>
      </c>
      <c r="T46" s="224" t="s">
        <v>15</v>
      </c>
      <c r="U46" s="224"/>
      <c r="V46" s="664"/>
      <c r="W46" s="664"/>
      <c r="X46" s="224"/>
      <c r="Y46" s="224"/>
      <c r="Z46" s="472">
        <f t="shared" ref="Z46:Z64" si="18">ROUNDDOWN((L46-G46-Q46)+((N46/60)-(I46/60)-(S46/60)),2)</f>
        <v>8</v>
      </c>
      <c r="AA46" s="472"/>
      <c r="AB46" s="245"/>
      <c r="AC46" s="245"/>
      <c r="AD46" s="239"/>
      <c r="AE46" s="239"/>
      <c r="AF46" s="239"/>
      <c r="AG46" s="239"/>
      <c r="AH46" s="239"/>
      <c r="AI46" s="127"/>
      <c r="AJ46" s="127"/>
      <c r="AK46" s="127"/>
      <c r="AL46" s="221"/>
    </row>
    <row r="47" spans="2:38" ht="12" customHeight="1" thickBot="1" x14ac:dyDescent="0.2">
      <c r="B47" s="127"/>
      <c r="C47" s="183"/>
      <c r="D47" s="183"/>
      <c r="E47" s="184" t="s">
        <v>280</v>
      </c>
      <c r="F47" s="192" t="s">
        <v>65</v>
      </c>
      <c r="G47" s="251">
        <v>10</v>
      </c>
      <c r="H47" s="245" t="s">
        <v>14</v>
      </c>
      <c r="I47" s="246">
        <v>30</v>
      </c>
      <c r="J47" s="359" t="s">
        <v>15</v>
      </c>
      <c r="K47" s="359" t="s">
        <v>237</v>
      </c>
      <c r="L47" s="244">
        <v>19</v>
      </c>
      <c r="M47" s="359" t="s">
        <v>14</v>
      </c>
      <c r="N47" s="246">
        <v>30</v>
      </c>
      <c r="O47" s="245" t="s">
        <v>15</v>
      </c>
      <c r="P47" s="245"/>
      <c r="Q47" s="244">
        <v>1</v>
      </c>
      <c r="R47" s="360" t="s">
        <v>30</v>
      </c>
      <c r="S47" s="244">
        <v>0</v>
      </c>
      <c r="T47" s="224" t="s">
        <v>15</v>
      </c>
      <c r="U47" s="224"/>
      <c r="V47" s="664"/>
      <c r="W47" s="664"/>
      <c r="X47" s="224"/>
      <c r="Y47" s="224"/>
      <c r="Z47" s="472">
        <f t="shared" si="18"/>
        <v>8</v>
      </c>
      <c r="AA47" s="472"/>
      <c r="AB47" s="245"/>
      <c r="AC47" s="245"/>
      <c r="AD47" s="239"/>
      <c r="AE47" s="239"/>
      <c r="AF47" s="239"/>
      <c r="AG47" s="239"/>
      <c r="AH47" s="239"/>
      <c r="AI47" s="127"/>
      <c r="AJ47" s="127"/>
      <c r="AK47" s="127"/>
      <c r="AL47" s="221"/>
    </row>
    <row r="48" spans="2:38" ht="12" customHeight="1" thickBot="1" x14ac:dyDescent="0.2">
      <c r="B48" s="127"/>
      <c r="C48" s="183"/>
      <c r="D48" s="183"/>
      <c r="E48" s="184" t="s">
        <v>281</v>
      </c>
      <c r="F48" s="192" t="s">
        <v>282</v>
      </c>
      <c r="G48" s="251">
        <v>8</v>
      </c>
      <c r="H48" s="245" t="s">
        <v>14</v>
      </c>
      <c r="I48" s="246">
        <v>0</v>
      </c>
      <c r="J48" s="359" t="s">
        <v>15</v>
      </c>
      <c r="K48" s="359" t="s">
        <v>237</v>
      </c>
      <c r="L48" s="244">
        <v>13</v>
      </c>
      <c r="M48" s="359" t="s">
        <v>14</v>
      </c>
      <c r="N48" s="246">
        <v>0</v>
      </c>
      <c r="O48" s="245" t="s">
        <v>15</v>
      </c>
      <c r="P48" s="245"/>
      <c r="Q48" s="244">
        <v>1</v>
      </c>
      <c r="R48" s="360" t="s">
        <v>30</v>
      </c>
      <c r="S48" s="244">
        <v>0</v>
      </c>
      <c r="T48" s="224" t="s">
        <v>15</v>
      </c>
      <c r="U48" s="224"/>
      <c r="V48" s="664"/>
      <c r="W48" s="664"/>
      <c r="X48" s="224"/>
      <c r="Y48" s="224"/>
      <c r="Z48" s="472">
        <f t="shared" si="18"/>
        <v>4</v>
      </c>
      <c r="AA48" s="472"/>
      <c r="AB48" s="245"/>
      <c r="AC48" s="245"/>
      <c r="AD48" s="239"/>
      <c r="AE48" s="239"/>
      <c r="AF48" s="239"/>
      <c r="AG48" s="239"/>
      <c r="AH48" s="239"/>
      <c r="AI48" s="127"/>
      <c r="AJ48" s="127"/>
      <c r="AK48" s="127"/>
      <c r="AL48" s="221"/>
    </row>
    <row r="49" spans="2:38" ht="12" customHeight="1" thickBot="1" x14ac:dyDescent="0.2">
      <c r="B49" s="127"/>
      <c r="C49" s="183"/>
      <c r="D49" s="183"/>
      <c r="E49" s="184" t="s">
        <v>283</v>
      </c>
      <c r="F49" s="192" t="s">
        <v>284</v>
      </c>
      <c r="G49" s="251">
        <v>13</v>
      </c>
      <c r="H49" s="245" t="s">
        <v>14</v>
      </c>
      <c r="I49" s="246">
        <v>0</v>
      </c>
      <c r="J49" s="359" t="s">
        <v>15</v>
      </c>
      <c r="K49" s="359" t="s">
        <v>245</v>
      </c>
      <c r="L49" s="244">
        <v>18</v>
      </c>
      <c r="M49" s="359" t="s">
        <v>14</v>
      </c>
      <c r="N49" s="246">
        <v>0</v>
      </c>
      <c r="O49" s="245" t="s">
        <v>15</v>
      </c>
      <c r="P49" s="245"/>
      <c r="Q49" s="244">
        <v>1</v>
      </c>
      <c r="R49" s="360" t="s">
        <v>30</v>
      </c>
      <c r="S49" s="244">
        <v>0</v>
      </c>
      <c r="T49" s="224" t="s">
        <v>15</v>
      </c>
      <c r="U49" s="224"/>
      <c r="V49" s="664"/>
      <c r="W49" s="664"/>
      <c r="X49" s="224"/>
      <c r="Y49" s="224"/>
      <c r="Z49" s="472">
        <f t="shared" si="18"/>
        <v>4</v>
      </c>
      <c r="AA49" s="472"/>
      <c r="AB49" s="245"/>
      <c r="AC49" s="245"/>
      <c r="AD49" s="239"/>
      <c r="AE49" s="239"/>
      <c r="AF49" s="239"/>
      <c r="AG49" s="239"/>
      <c r="AH49" s="239"/>
      <c r="AI49" s="127"/>
      <c r="AJ49" s="127"/>
      <c r="AK49" s="127"/>
      <c r="AL49" s="221"/>
    </row>
    <row r="50" spans="2:38" ht="12" customHeight="1" thickBot="1" x14ac:dyDescent="0.2">
      <c r="B50" s="127"/>
      <c r="C50" s="183"/>
      <c r="D50" s="183"/>
      <c r="E50" s="184" t="s">
        <v>285</v>
      </c>
      <c r="F50" s="192" t="s">
        <v>124</v>
      </c>
      <c r="G50" s="251">
        <v>17</v>
      </c>
      <c r="H50" s="245" t="s">
        <v>14</v>
      </c>
      <c r="I50" s="246">
        <v>0</v>
      </c>
      <c r="J50" s="359" t="s">
        <v>15</v>
      </c>
      <c r="K50" s="359" t="s">
        <v>245</v>
      </c>
      <c r="L50" s="244">
        <v>24</v>
      </c>
      <c r="M50" s="359" t="s">
        <v>14</v>
      </c>
      <c r="N50" s="246">
        <v>0</v>
      </c>
      <c r="O50" s="245" t="s">
        <v>15</v>
      </c>
      <c r="P50" s="245"/>
      <c r="Q50" s="244">
        <v>0</v>
      </c>
      <c r="R50" s="360" t="s">
        <v>30</v>
      </c>
      <c r="S50" s="244">
        <v>0</v>
      </c>
      <c r="T50" s="224" t="s">
        <v>15</v>
      </c>
      <c r="U50" s="224"/>
      <c r="V50" s="664"/>
      <c r="W50" s="664"/>
      <c r="X50" s="224"/>
      <c r="Y50" s="224"/>
      <c r="Z50" s="472">
        <f t="shared" si="18"/>
        <v>7</v>
      </c>
      <c r="AA50" s="472"/>
      <c r="AB50" s="245"/>
      <c r="AC50" s="245"/>
      <c r="AD50" s="239"/>
      <c r="AE50" s="239"/>
      <c r="AF50" s="239"/>
      <c r="AG50" s="239"/>
      <c r="AH50" s="239"/>
      <c r="AI50" s="127"/>
      <c r="AJ50" s="127"/>
      <c r="AK50" s="127"/>
      <c r="AL50" s="221"/>
    </row>
    <row r="51" spans="2:38" ht="12" customHeight="1" thickBot="1" x14ac:dyDescent="0.2">
      <c r="B51" s="127"/>
      <c r="C51" s="183"/>
      <c r="D51" s="183"/>
      <c r="E51" s="184" t="s">
        <v>286</v>
      </c>
      <c r="F51" s="192" t="s">
        <v>125</v>
      </c>
      <c r="G51" s="251">
        <v>0</v>
      </c>
      <c r="H51" s="245" t="s">
        <v>14</v>
      </c>
      <c r="I51" s="246">
        <v>0</v>
      </c>
      <c r="J51" s="359" t="s">
        <v>15</v>
      </c>
      <c r="K51" s="359" t="s">
        <v>245</v>
      </c>
      <c r="L51" s="244">
        <v>9</v>
      </c>
      <c r="M51" s="359" t="s">
        <v>14</v>
      </c>
      <c r="N51" s="246">
        <v>0</v>
      </c>
      <c r="O51" s="245" t="s">
        <v>15</v>
      </c>
      <c r="P51" s="245"/>
      <c r="Q51" s="244">
        <v>0</v>
      </c>
      <c r="R51" s="360" t="s">
        <v>30</v>
      </c>
      <c r="S51" s="244">
        <v>0</v>
      </c>
      <c r="T51" s="224" t="s">
        <v>15</v>
      </c>
      <c r="U51" s="224"/>
      <c r="V51" s="664"/>
      <c r="W51" s="664"/>
      <c r="X51" s="224"/>
      <c r="Y51" s="224"/>
      <c r="Z51" s="472">
        <f t="shared" si="18"/>
        <v>9</v>
      </c>
      <c r="AA51" s="472"/>
      <c r="AB51" s="245"/>
      <c r="AC51" s="245"/>
      <c r="AD51" s="239"/>
      <c r="AE51" s="239"/>
      <c r="AF51" s="239"/>
      <c r="AG51" s="239"/>
      <c r="AH51" s="239"/>
      <c r="AI51" s="127"/>
      <c r="AJ51" s="127"/>
      <c r="AK51" s="127"/>
      <c r="AL51" s="221"/>
    </row>
    <row r="52" spans="2:38" ht="12" customHeight="1" thickBot="1" x14ac:dyDescent="0.2">
      <c r="B52" s="127"/>
      <c r="C52" s="183"/>
      <c r="D52" s="183"/>
      <c r="E52" s="184" t="s">
        <v>259</v>
      </c>
      <c r="F52" s="192" t="s">
        <v>257</v>
      </c>
      <c r="G52" s="251">
        <v>8</v>
      </c>
      <c r="H52" s="245" t="s">
        <v>14</v>
      </c>
      <c r="I52" s="246">
        <v>30</v>
      </c>
      <c r="J52" s="359" t="s">
        <v>15</v>
      </c>
      <c r="K52" s="359" t="s">
        <v>287</v>
      </c>
      <c r="L52" s="244">
        <v>12</v>
      </c>
      <c r="M52" s="359" t="s">
        <v>14</v>
      </c>
      <c r="N52" s="246">
        <v>30</v>
      </c>
      <c r="O52" s="245" t="s">
        <v>15</v>
      </c>
      <c r="P52" s="245"/>
      <c r="Q52" s="244">
        <v>0</v>
      </c>
      <c r="R52" s="360" t="s">
        <v>30</v>
      </c>
      <c r="S52" s="244">
        <v>0</v>
      </c>
      <c r="T52" s="224" t="s">
        <v>15</v>
      </c>
      <c r="U52" s="224"/>
      <c r="V52" s="664"/>
      <c r="W52" s="664"/>
      <c r="X52" s="224"/>
      <c r="Y52" s="224"/>
      <c r="Z52" s="472">
        <f t="shared" si="18"/>
        <v>4</v>
      </c>
      <c r="AA52" s="472"/>
      <c r="AB52" s="245"/>
      <c r="AC52" s="245"/>
      <c r="AD52" s="239"/>
      <c r="AE52" s="239"/>
      <c r="AF52" s="239"/>
      <c r="AG52" s="239"/>
      <c r="AH52" s="239"/>
      <c r="AI52" s="127"/>
      <c r="AJ52" s="127"/>
      <c r="AK52" s="127"/>
      <c r="AL52" s="221"/>
    </row>
    <row r="53" spans="2:38" ht="12" customHeight="1" thickBot="1" x14ac:dyDescent="0.2">
      <c r="B53" s="127"/>
      <c r="C53" s="183"/>
      <c r="D53" s="183"/>
      <c r="E53" s="184" t="s">
        <v>288</v>
      </c>
      <c r="F53" s="192" t="s">
        <v>289</v>
      </c>
      <c r="G53" s="251">
        <v>13</v>
      </c>
      <c r="H53" s="245" t="s">
        <v>14</v>
      </c>
      <c r="I53" s="246">
        <v>30</v>
      </c>
      <c r="J53" s="359" t="s">
        <v>15</v>
      </c>
      <c r="K53" s="359" t="s">
        <v>237</v>
      </c>
      <c r="L53" s="244">
        <v>15</v>
      </c>
      <c r="M53" s="359" t="s">
        <v>14</v>
      </c>
      <c r="N53" s="246">
        <v>30</v>
      </c>
      <c r="O53" s="245" t="s">
        <v>15</v>
      </c>
      <c r="P53" s="245"/>
      <c r="Q53" s="244">
        <v>0</v>
      </c>
      <c r="R53" s="360" t="s">
        <v>30</v>
      </c>
      <c r="S53" s="244">
        <v>0</v>
      </c>
      <c r="T53" s="224" t="s">
        <v>15</v>
      </c>
      <c r="U53" s="224"/>
      <c r="V53" s="247"/>
      <c r="W53" s="247"/>
      <c r="X53" s="224"/>
      <c r="Y53" s="224"/>
      <c r="Z53" s="472">
        <f t="shared" si="18"/>
        <v>2</v>
      </c>
      <c r="AA53" s="472"/>
      <c r="AB53" s="245"/>
      <c r="AC53" s="245"/>
      <c r="AD53" s="239"/>
      <c r="AE53" s="239"/>
      <c r="AF53" s="239"/>
      <c r="AG53" s="239"/>
      <c r="AH53" s="239"/>
      <c r="AI53" s="127"/>
      <c r="AJ53" s="127"/>
      <c r="AK53" s="127"/>
      <c r="AL53" s="221"/>
    </row>
    <row r="54" spans="2:38" ht="12" customHeight="1" thickBot="1" x14ac:dyDescent="0.2">
      <c r="B54" s="127"/>
      <c r="C54" s="183"/>
      <c r="D54" s="183"/>
      <c r="E54" s="184" t="s">
        <v>290</v>
      </c>
      <c r="F54" s="192" t="s">
        <v>251</v>
      </c>
      <c r="G54" s="251">
        <v>14</v>
      </c>
      <c r="H54" s="245" t="s">
        <v>14</v>
      </c>
      <c r="I54" s="246">
        <v>30</v>
      </c>
      <c r="J54" s="359" t="s">
        <v>15</v>
      </c>
      <c r="K54" s="359" t="s">
        <v>234</v>
      </c>
      <c r="L54" s="244">
        <v>15</v>
      </c>
      <c r="M54" s="359" t="s">
        <v>14</v>
      </c>
      <c r="N54" s="246">
        <v>30</v>
      </c>
      <c r="O54" s="245" t="s">
        <v>15</v>
      </c>
      <c r="P54" s="245"/>
      <c r="Q54" s="244">
        <v>0</v>
      </c>
      <c r="R54" s="360" t="s">
        <v>30</v>
      </c>
      <c r="S54" s="244">
        <v>0</v>
      </c>
      <c r="T54" s="224" t="s">
        <v>15</v>
      </c>
      <c r="U54" s="224"/>
      <c r="V54" s="247"/>
      <c r="W54" s="247"/>
      <c r="X54" s="224"/>
      <c r="Y54" s="224"/>
      <c r="Z54" s="472">
        <f t="shared" si="18"/>
        <v>1</v>
      </c>
      <c r="AA54" s="472"/>
      <c r="AB54" s="245"/>
      <c r="AC54" s="245"/>
      <c r="AD54" s="239"/>
      <c r="AE54" s="239"/>
      <c r="AF54" s="239"/>
      <c r="AG54" s="239"/>
      <c r="AH54" s="239"/>
      <c r="AI54" s="127"/>
      <c r="AJ54" s="127"/>
      <c r="AK54" s="127"/>
      <c r="AL54" s="221"/>
    </row>
    <row r="55" spans="2:38" ht="12" customHeight="1" thickBot="1" x14ac:dyDescent="0.2">
      <c r="B55" s="127"/>
      <c r="C55" s="183"/>
      <c r="D55" s="183"/>
      <c r="E55" s="184" t="s">
        <v>123</v>
      </c>
      <c r="F55" s="192" t="s">
        <v>157</v>
      </c>
      <c r="G55" s="251"/>
      <c r="H55" s="245" t="s">
        <v>14</v>
      </c>
      <c r="I55" s="246"/>
      <c r="J55" s="359" t="s">
        <v>15</v>
      </c>
      <c r="K55" s="359" t="s">
        <v>234</v>
      </c>
      <c r="L55" s="244"/>
      <c r="M55" s="359" t="s">
        <v>14</v>
      </c>
      <c r="N55" s="246"/>
      <c r="O55" s="245" t="s">
        <v>15</v>
      </c>
      <c r="P55" s="245"/>
      <c r="Q55" s="244"/>
      <c r="R55" s="360" t="s">
        <v>30</v>
      </c>
      <c r="S55" s="244"/>
      <c r="T55" s="224" t="s">
        <v>15</v>
      </c>
      <c r="U55" s="224"/>
      <c r="V55" s="247"/>
      <c r="W55" s="247"/>
      <c r="X55" s="224"/>
      <c r="Y55" s="224"/>
      <c r="Z55" s="472">
        <f t="shared" si="18"/>
        <v>0</v>
      </c>
      <c r="AA55" s="472"/>
      <c r="AB55" s="245"/>
      <c r="AC55" s="245"/>
      <c r="AD55" s="239"/>
      <c r="AE55" s="239"/>
      <c r="AF55" s="239"/>
      <c r="AG55" s="239"/>
      <c r="AH55" s="239"/>
      <c r="AI55" s="127"/>
      <c r="AJ55" s="127"/>
      <c r="AK55" s="127"/>
      <c r="AL55" s="221"/>
    </row>
    <row r="56" spans="2:38" ht="12" customHeight="1" thickBot="1" x14ac:dyDescent="0.2">
      <c r="B56" s="127"/>
      <c r="C56" s="183"/>
      <c r="D56" s="183"/>
      <c r="E56" s="184"/>
      <c r="F56" s="192"/>
      <c r="G56" s="251"/>
      <c r="H56" s="224" t="s">
        <v>14</v>
      </c>
      <c r="I56" s="246"/>
      <c r="J56" s="249" t="s">
        <v>15</v>
      </c>
      <c r="K56" s="249" t="s">
        <v>16</v>
      </c>
      <c r="L56" s="244"/>
      <c r="M56" s="249" t="s">
        <v>14</v>
      </c>
      <c r="N56" s="246"/>
      <c r="O56" s="224" t="s">
        <v>15</v>
      </c>
      <c r="P56" s="224"/>
      <c r="Q56" s="244"/>
      <c r="R56" s="250" t="s">
        <v>30</v>
      </c>
      <c r="S56" s="244"/>
      <c r="T56" s="224" t="s">
        <v>15</v>
      </c>
      <c r="U56" s="224"/>
      <c r="V56" s="247"/>
      <c r="W56" s="247"/>
      <c r="X56" s="224"/>
      <c r="Y56" s="224"/>
      <c r="Z56" s="472">
        <f t="shared" si="18"/>
        <v>0</v>
      </c>
      <c r="AA56" s="472"/>
      <c r="AB56" s="245"/>
      <c r="AC56" s="245"/>
      <c r="AD56" s="239"/>
      <c r="AE56" s="239"/>
      <c r="AF56" s="239"/>
      <c r="AG56" s="239"/>
      <c r="AH56" s="239"/>
      <c r="AI56" s="127"/>
      <c r="AJ56" s="127"/>
      <c r="AK56" s="127"/>
      <c r="AL56" s="221"/>
    </row>
    <row r="57" spans="2:38" ht="12" customHeight="1" thickBot="1" x14ac:dyDescent="0.2">
      <c r="B57" s="127"/>
      <c r="C57" s="183"/>
      <c r="D57" s="183"/>
      <c r="E57" s="184"/>
      <c r="F57" s="192"/>
      <c r="G57" s="251"/>
      <c r="H57" s="224" t="s">
        <v>14</v>
      </c>
      <c r="I57" s="246"/>
      <c r="J57" s="249" t="s">
        <v>15</v>
      </c>
      <c r="K57" s="249" t="s">
        <v>16</v>
      </c>
      <c r="L57" s="244"/>
      <c r="M57" s="249" t="s">
        <v>14</v>
      </c>
      <c r="N57" s="246"/>
      <c r="O57" s="224" t="s">
        <v>15</v>
      </c>
      <c r="P57" s="224"/>
      <c r="Q57" s="244"/>
      <c r="R57" s="250" t="s">
        <v>30</v>
      </c>
      <c r="S57" s="244"/>
      <c r="T57" s="224" t="s">
        <v>15</v>
      </c>
      <c r="U57" s="224"/>
      <c r="V57" s="247"/>
      <c r="W57" s="247"/>
      <c r="X57" s="224"/>
      <c r="Y57" s="224"/>
      <c r="Z57" s="472">
        <f t="shared" si="18"/>
        <v>0</v>
      </c>
      <c r="AA57" s="472"/>
      <c r="AB57" s="245"/>
      <c r="AC57" s="245"/>
      <c r="AD57" s="239"/>
      <c r="AE57" s="239"/>
      <c r="AF57" s="239"/>
      <c r="AG57" s="239"/>
      <c r="AH57" s="239"/>
      <c r="AI57" s="127"/>
      <c r="AJ57" s="127"/>
      <c r="AK57" s="127"/>
      <c r="AL57" s="221"/>
    </row>
    <row r="58" spans="2:38" ht="12" customHeight="1" thickBot="1" x14ac:dyDescent="0.2">
      <c r="B58" s="127"/>
      <c r="C58" s="183"/>
      <c r="D58" s="183"/>
      <c r="E58" s="184"/>
      <c r="F58" s="192"/>
      <c r="G58" s="251"/>
      <c r="H58" s="224" t="s">
        <v>14</v>
      </c>
      <c r="I58" s="246"/>
      <c r="J58" s="249" t="s">
        <v>15</v>
      </c>
      <c r="K58" s="249" t="s">
        <v>16</v>
      </c>
      <c r="L58" s="244"/>
      <c r="M58" s="249" t="s">
        <v>14</v>
      </c>
      <c r="N58" s="246"/>
      <c r="O58" s="224" t="s">
        <v>15</v>
      </c>
      <c r="P58" s="224"/>
      <c r="Q58" s="244"/>
      <c r="R58" s="250" t="s">
        <v>30</v>
      </c>
      <c r="S58" s="244"/>
      <c r="T58" s="224" t="s">
        <v>15</v>
      </c>
      <c r="U58" s="224"/>
      <c r="V58" s="247"/>
      <c r="W58" s="247"/>
      <c r="X58" s="224"/>
      <c r="Y58" s="224"/>
      <c r="Z58" s="472">
        <f t="shared" si="18"/>
        <v>0</v>
      </c>
      <c r="AA58" s="472"/>
      <c r="AB58" s="245"/>
      <c r="AC58" s="245"/>
      <c r="AD58" s="239"/>
      <c r="AE58" s="239"/>
      <c r="AF58" s="239"/>
      <c r="AG58" s="239"/>
      <c r="AH58" s="239"/>
      <c r="AI58" s="127"/>
      <c r="AJ58" s="127"/>
      <c r="AK58" s="127"/>
      <c r="AL58" s="221"/>
    </row>
    <row r="59" spans="2:38" ht="12" customHeight="1" thickBot="1" x14ac:dyDescent="0.2">
      <c r="B59" s="127"/>
      <c r="C59" s="183"/>
      <c r="D59" s="183"/>
      <c r="E59" s="184"/>
      <c r="F59" s="192"/>
      <c r="G59" s="251"/>
      <c r="H59" s="224" t="s">
        <v>14</v>
      </c>
      <c r="I59" s="246"/>
      <c r="J59" s="249" t="s">
        <v>15</v>
      </c>
      <c r="K59" s="249" t="s">
        <v>16</v>
      </c>
      <c r="L59" s="244"/>
      <c r="M59" s="249" t="s">
        <v>14</v>
      </c>
      <c r="N59" s="246"/>
      <c r="O59" s="224" t="s">
        <v>15</v>
      </c>
      <c r="P59" s="224"/>
      <c r="Q59" s="244"/>
      <c r="R59" s="250" t="s">
        <v>30</v>
      </c>
      <c r="S59" s="244"/>
      <c r="T59" s="224" t="s">
        <v>15</v>
      </c>
      <c r="U59" s="224"/>
      <c r="V59" s="247"/>
      <c r="W59" s="247"/>
      <c r="X59" s="224"/>
      <c r="Y59" s="224"/>
      <c r="Z59" s="472">
        <f t="shared" si="18"/>
        <v>0</v>
      </c>
      <c r="AA59" s="472"/>
      <c r="AB59" s="245"/>
      <c r="AC59" s="245"/>
      <c r="AD59" s="239"/>
      <c r="AE59" s="239"/>
      <c r="AF59" s="239"/>
      <c r="AG59" s="239"/>
      <c r="AH59" s="239"/>
      <c r="AI59" s="127"/>
      <c r="AJ59" s="127"/>
      <c r="AK59" s="127"/>
      <c r="AL59" s="221"/>
    </row>
    <row r="60" spans="2:38" ht="12" customHeight="1" thickBot="1" x14ac:dyDescent="0.2">
      <c r="B60" s="127"/>
      <c r="C60" s="183"/>
      <c r="D60" s="183"/>
      <c r="E60" s="184"/>
      <c r="F60" s="192"/>
      <c r="G60" s="251"/>
      <c r="H60" s="224" t="s">
        <v>14</v>
      </c>
      <c r="I60" s="246"/>
      <c r="J60" s="249" t="s">
        <v>15</v>
      </c>
      <c r="K60" s="249" t="s">
        <v>16</v>
      </c>
      <c r="L60" s="244"/>
      <c r="M60" s="249" t="s">
        <v>14</v>
      </c>
      <c r="N60" s="246"/>
      <c r="O60" s="224" t="s">
        <v>15</v>
      </c>
      <c r="P60" s="224"/>
      <c r="Q60" s="244"/>
      <c r="R60" s="250" t="s">
        <v>30</v>
      </c>
      <c r="S60" s="244"/>
      <c r="T60" s="224" t="s">
        <v>15</v>
      </c>
      <c r="U60" s="224"/>
      <c r="V60" s="247"/>
      <c r="W60" s="247"/>
      <c r="X60" s="224"/>
      <c r="Y60" s="224"/>
      <c r="Z60" s="472">
        <f t="shared" si="18"/>
        <v>0</v>
      </c>
      <c r="AA60" s="472"/>
      <c r="AB60" s="245"/>
      <c r="AC60" s="245"/>
      <c r="AD60" s="239"/>
      <c r="AE60" s="239"/>
      <c r="AF60" s="239"/>
      <c r="AG60" s="239"/>
      <c r="AH60" s="239"/>
      <c r="AI60" s="127"/>
      <c r="AJ60" s="127"/>
      <c r="AK60" s="127"/>
      <c r="AL60" s="221"/>
    </row>
    <row r="61" spans="2:38" ht="12" customHeight="1" thickBot="1" x14ac:dyDescent="0.2">
      <c r="B61" s="127"/>
      <c r="C61" s="183"/>
      <c r="D61" s="183"/>
      <c r="E61" s="184"/>
      <c r="F61" s="192"/>
      <c r="G61" s="251"/>
      <c r="H61" s="224" t="s">
        <v>14</v>
      </c>
      <c r="I61" s="246"/>
      <c r="J61" s="249" t="s">
        <v>15</v>
      </c>
      <c r="K61" s="249" t="s">
        <v>16</v>
      </c>
      <c r="L61" s="244"/>
      <c r="M61" s="249" t="s">
        <v>14</v>
      </c>
      <c r="N61" s="246"/>
      <c r="O61" s="224" t="s">
        <v>15</v>
      </c>
      <c r="P61" s="224"/>
      <c r="Q61" s="244"/>
      <c r="R61" s="250" t="s">
        <v>30</v>
      </c>
      <c r="S61" s="244"/>
      <c r="T61" s="224" t="s">
        <v>15</v>
      </c>
      <c r="U61" s="224"/>
      <c r="V61" s="247"/>
      <c r="W61" s="247"/>
      <c r="X61" s="224"/>
      <c r="Y61" s="224"/>
      <c r="Z61" s="472">
        <f t="shared" si="18"/>
        <v>0</v>
      </c>
      <c r="AA61" s="472"/>
      <c r="AB61" s="245"/>
      <c r="AC61" s="245"/>
      <c r="AD61" s="239"/>
      <c r="AE61" s="239"/>
      <c r="AF61" s="239"/>
      <c r="AG61" s="239"/>
      <c r="AH61" s="239"/>
      <c r="AI61" s="127"/>
      <c r="AJ61" s="127"/>
      <c r="AK61" s="127"/>
      <c r="AL61" s="221"/>
    </row>
    <row r="62" spans="2:38" ht="12" customHeight="1" thickBot="1" x14ac:dyDescent="0.2">
      <c r="B62" s="127"/>
      <c r="C62" s="183"/>
      <c r="D62" s="183"/>
      <c r="E62" s="184"/>
      <c r="F62" s="192"/>
      <c r="G62" s="251"/>
      <c r="H62" s="224" t="s">
        <v>14</v>
      </c>
      <c r="I62" s="246"/>
      <c r="J62" s="249" t="s">
        <v>15</v>
      </c>
      <c r="K62" s="249" t="s">
        <v>16</v>
      </c>
      <c r="L62" s="244"/>
      <c r="M62" s="249" t="s">
        <v>14</v>
      </c>
      <c r="N62" s="246"/>
      <c r="O62" s="224" t="s">
        <v>15</v>
      </c>
      <c r="P62" s="224"/>
      <c r="Q62" s="244"/>
      <c r="R62" s="250" t="s">
        <v>30</v>
      </c>
      <c r="S62" s="244"/>
      <c r="T62" s="224" t="s">
        <v>15</v>
      </c>
      <c r="U62" s="224"/>
      <c r="V62" s="247"/>
      <c r="W62" s="247"/>
      <c r="X62" s="224"/>
      <c r="Y62" s="224"/>
      <c r="Z62" s="472">
        <f t="shared" si="18"/>
        <v>0</v>
      </c>
      <c r="AA62" s="472"/>
      <c r="AB62" s="245"/>
      <c r="AC62" s="245"/>
      <c r="AD62" s="239"/>
      <c r="AE62" s="239"/>
      <c r="AF62" s="239"/>
      <c r="AG62" s="239"/>
      <c r="AH62" s="239"/>
      <c r="AI62" s="127"/>
      <c r="AJ62" s="127"/>
      <c r="AK62" s="127"/>
      <c r="AL62" s="221"/>
    </row>
    <row r="63" spans="2:38" ht="12" customHeight="1" thickBot="1" x14ac:dyDescent="0.2">
      <c r="B63" s="127"/>
      <c r="C63" s="183"/>
      <c r="D63" s="183"/>
      <c r="E63" s="184"/>
      <c r="F63" s="192"/>
      <c r="G63" s="251"/>
      <c r="H63" s="224" t="s">
        <v>14</v>
      </c>
      <c r="I63" s="246"/>
      <c r="J63" s="249" t="s">
        <v>15</v>
      </c>
      <c r="K63" s="249" t="s">
        <v>16</v>
      </c>
      <c r="L63" s="244"/>
      <c r="M63" s="249" t="s">
        <v>14</v>
      </c>
      <c r="N63" s="246"/>
      <c r="O63" s="224" t="s">
        <v>15</v>
      </c>
      <c r="P63" s="224"/>
      <c r="Q63" s="244"/>
      <c r="R63" s="250" t="s">
        <v>30</v>
      </c>
      <c r="S63" s="244"/>
      <c r="T63" s="224" t="s">
        <v>15</v>
      </c>
      <c r="U63" s="224"/>
      <c r="V63" s="247"/>
      <c r="W63" s="247"/>
      <c r="X63" s="224"/>
      <c r="Y63" s="224"/>
      <c r="Z63" s="472">
        <f t="shared" si="18"/>
        <v>0</v>
      </c>
      <c r="AA63" s="472"/>
      <c r="AB63" s="245"/>
      <c r="AC63" s="245"/>
      <c r="AD63" s="239"/>
      <c r="AE63" s="239"/>
      <c r="AF63" s="239"/>
      <c r="AG63" s="239"/>
      <c r="AH63" s="239"/>
      <c r="AI63" s="127"/>
      <c r="AJ63" s="127"/>
      <c r="AK63" s="127"/>
      <c r="AL63" s="221"/>
    </row>
    <row r="64" spans="2:38" ht="12" customHeight="1" thickBot="1" x14ac:dyDescent="0.2">
      <c r="B64" s="127"/>
      <c r="C64" s="183"/>
      <c r="D64" s="183"/>
      <c r="E64" s="184"/>
      <c r="F64" s="192"/>
      <c r="G64" s="251"/>
      <c r="H64" s="224" t="s">
        <v>14</v>
      </c>
      <c r="I64" s="246"/>
      <c r="J64" s="249" t="s">
        <v>15</v>
      </c>
      <c r="K64" s="249" t="s">
        <v>16</v>
      </c>
      <c r="L64" s="244"/>
      <c r="M64" s="249" t="s">
        <v>14</v>
      </c>
      <c r="N64" s="246"/>
      <c r="O64" s="224" t="s">
        <v>15</v>
      </c>
      <c r="P64" s="224"/>
      <c r="Q64" s="244"/>
      <c r="R64" s="250" t="s">
        <v>30</v>
      </c>
      <c r="S64" s="244"/>
      <c r="T64" s="224" t="s">
        <v>15</v>
      </c>
      <c r="U64" s="224"/>
      <c r="V64" s="247"/>
      <c r="W64" s="247"/>
      <c r="X64" s="224"/>
      <c r="Y64" s="224"/>
      <c r="Z64" s="472">
        <f t="shared" si="18"/>
        <v>0</v>
      </c>
      <c r="AA64" s="472"/>
      <c r="AB64" s="245"/>
      <c r="AC64" s="245"/>
      <c r="AD64" s="239"/>
      <c r="AE64" s="239"/>
      <c r="AF64" s="239"/>
      <c r="AG64" s="239"/>
      <c r="AH64" s="239"/>
      <c r="AI64" s="127"/>
      <c r="AJ64" s="127"/>
      <c r="AK64" s="127"/>
      <c r="AL64" s="221"/>
    </row>
    <row r="65" spans="2:38" ht="21.75" customHeight="1" x14ac:dyDescent="0.15">
      <c r="B65" s="127"/>
      <c r="D65" s="1"/>
      <c r="E65" s="1"/>
      <c r="AD65" s="239"/>
      <c r="AE65" s="239"/>
      <c r="AF65" s="239"/>
      <c r="AG65" s="239"/>
      <c r="AH65" s="239"/>
      <c r="AI65" s="127"/>
      <c r="AJ65" s="127"/>
      <c r="AK65" s="127"/>
      <c r="AL65" s="221"/>
    </row>
    <row r="66" spans="2:38" ht="15.75" customHeight="1" x14ac:dyDescent="0.15">
      <c r="B66" s="127"/>
      <c r="C66" s="260" t="s">
        <v>8</v>
      </c>
      <c r="D66" s="259">
        <v>1</v>
      </c>
      <c r="E66" s="261" t="s">
        <v>117</v>
      </c>
      <c r="F66" s="261"/>
      <c r="AL66" s="221"/>
    </row>
    <row r="67" spans="2:38" ht="17.25" customHeight="1" x14ac:dyDescent="0.15">
      <c r="B67" s="127"/>
      <c r="C67" s="219"/>
      <c r="D67" s="259">
        <v>2</v>
      </c>
      <c r="E67" s="669" t="s">
        <v>97</v>
      </c>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221"/>
    </row>
    <row r="68" spans="2:38" ht="18" customHeight="1" x14ac:dyDescent="0.15">
      <c r="C68" s="219"/>
      <c r="D68" s="259">
        <v>3</v>
      </c>
      <c r="E68" s="261" t="s">
        <v>118</v>
      </c>
    </row>
    <row r="69" spans="2:38" ht="17.25" customHeight="1" x14ac:dyDescent="0.15">
      <c r="C69" s="219"/>
      <c r="D69" s="259">
        <v>4</v>
      </c>
      <c r="E69" s="262" t="s">
        <v>98</v>
      </c>
      <c r="F69" s="220"/>
      <c r="G69" s="239"/>
      <c r="H69" s="239"/>
      <c r="I69" s="239"/>
      <c r="J69" s="239"/>
      <c r="K69" s="239"/>
      <c r="L69" s="239"/>
      <c r="M69" s="240"/>
      <c r="N69" s="239"/>
      <c r="O69" s="239"/>
      <c r="P69" s="239"/>
      <c r="Q69" s="239"/>
      <c r="R69" s="239"/>
      <c r="S69" s="239"/>
      <c r="T69" s="239"/>
      <c r="U69" s="239"/>
      <c r="V69" s="239"/>
      <c r="W69" s="239"/>
      <c r="X69" s="239"/>
      <c r="Y69" s="239"/>
      <c r="Z69" s="239"/>
      <c r="AA69" s="239"/>
      <c r="AB69" s="239"/>
      <c r="AC69" s="239"/>
      <c r="AD69" s="252"/>
      <c r="AE69" s="252"/>
      <c r="AF69" s="252"/>
      <c r="AG69" s="252"/>
      <c r="AH69" s="252"/>
      <c r="AI69" s="149"/>
      <c r="AJ69" s="149"/>
      <c r="AK69" s="295"/>
    </row>
    <row r="70" spans="2:38" ht="30.75" customHeight="1" x14ac:dyDescent="0.15">
      <c r="C70" s="219"/>
      <c r="D70" s="259">
        <v>5</v>
      </c>
      <c r="E70" s="669" t="s">
        <v>96</v>
      </c>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row>
    <row r="71" spans="2:38" ht="27.75" customHeight="1" x14ac:dyDescent="0.15">
      <c r="C71" s="219"/>
      <c r="D71" s="259">
        <v>6</v>
      </c>
      <c r="E71" s="670" t="s">
        <v>99</v>
      </c>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row>
    <row r="72" spans="2:38" ht="17.25" customHeight="1" x14ac:dyDescent="0.15">
      <c r="C72" s="219"/>
      <c r="D72" s="219"/>
      <c r="E72" s="219"/>
      <c r="F72" s="220"/>
      <c r="G72" s="239"/>
      <c r="H72" s="239"/>
      <c r="I72" s="239"/>
      <c r="J72" s="239"/>
      <c r="K72" s="239"/>
      <c r="L72" s="239"/>
      <c r="M72" s="240"/>
      <c r="N72" s="239"/>
      <c r="O72" s="239"/>
      <c r="P72" s="239"/>
      <c r="Q72" s="239"/>
      <c r="R72" s="239"/>
      <c r="S72" s="239"/>
      <c r="T72" s="239"/>
      <c r="U72" s="239"/>
      <c r="V72" s="239"/>
      <c r="W72" s="239"/>
      <c r="X72" s="239"/>
      <c r="Y72" s="239"/>
      <c r="Z72" s="239"/>
      <c r="AA72" s="239"/>
      <c r="AB72" s="239"/>
      <c r="AC72" s="239"/>
    </row>
    <row r="73" spans="2:38" ht="17.25" customHeight="1" x14ac:dyDescent="0.15">
      <c r="C73" s="219"/>
      <c r="D73" s="219"/>
      <c r="E73" s="219"/>
      <c r="F73" s="220"/>
      <c r="G73" s="239"/>
      <c r="H73" s="239"/>
      <c r="I73" s="239"/>
      <c r="J73" s="239"/>
      <c r="K73" s="239"/>
      <c r="L73" s="239"/>
      <c r="M73" s="240"/>
      <c r="N73" s="239"/>
      <c r="O73" s="239"/>
      <c r="P73" s="239"/>
      <c r="Q73" s="239"/>
      <c r="R73" s="239"/>
      <c r="S73" s="239"/>
      <c r="T73" s="239"/>
      <c r="U73" s="239"/>
      <c r="V73" s="239"/>
      <c r="W73" s="239"/>
      <c r="X73" s="239"/>
      <c r="Y73" s="239"/>
      <c r="Z73" s="239"/>
      <c r="AA73" s="239"/>
      <c r="AB73" s="239"/>
      <c r="AC73" s="239"/>
    </row>
    <row r="74" spans="2:38" ht="17.25" customHeight="1" x14ac:dyDescent="0.15">
      <c r="C74" s="219"/>
      <c r="D74" s="219"/>
      <c r="E74" s="219"/>
      <c r="F74" s="220"/>
      <c r="G74" s="239"/>
      <c r="H74" s="239"/>
      <c r="I74" s="239"/>
      <c r="J74" s="239"/>
      <c r="K74" s="239"/>
      <c r="L74" s="239"/>
      <c r="M74" s="240"/>
      <c r="N74" s="239"/>
      <c r="O74" s="239"/>
      <c r="P74" s="239"/>
      <c r="Q74" s="239"/>
      <c r="R74" s="239"/>
      <c r="S74" s="239"/>
      <c r="T74" s="239"/>
      <c r="U74" s="239"/>
      <c r="V74" s="239"/>
      <c r="W74" s="239"/>
      <c r="X74" s="239"/>
      <c r="Y74" s="239"/>
      <c r="Z74" s="239"/>
      <c r="AA74" s="239"/>
      <c r="AB74" s="239"/>
      <c r="AC74" s="239"/>
    </row>
    <row r="75" spans="2:38" ht="17.25" customHeight="1" x14ac:dyDescent="0.15">
      <c r="C75" s="219"/>
      <c r="D75" s="219"/>
      <c r="E75" s="219"/>
      <c r="F75" s="220"/>
      <c r="G75" s="239"/>
      <c r="H75" s="239"/>
      <c r="I75" s="239"/>
      <c r="J75" s="239"/>
      <c r="K75" s="239"/>
      <c r="L75" s="239"/>
      <c r="M75" s="240"/>
      <c r="N75" s="239"/>
      <c r="O75" s="239"/>
      <c r="P75" s="239"/>
      <c r="Q75" s="239"/>
      <c r="R75" s="239"/>
      <c r="S75" s="239"/>
      <c r="T75" s="239"/>
      <c r="U75" s="239"/>
      <c r="V75" s="239"/>
      <c r="W75" s="239"/>
      <c r="X75" s="239"/>
      <c r="Y75" s="239"/>
      <c r="Z75" s="239"/>
      <c r="AA75" s="239"/>
      <c r="AB75" s="239"/>
      <c r="AC75" s="239"/>
    </row>
    <row r="76" spans="2:38" ht="17.25" customHeight="1" x14ac:dyDescent="0.15">
      <c r="C76" s="219"/>
      <c r="D76" s="219"/>
      <c r="E76" s="219"/>
      <c r="F76" s="220"/>
      <c r="G76" s="239"/>
      <c r="H76" s="239"/>
      <c r="I76" s="239"/>
      <c r="J76" s="239"/>
      <c r="K76" s="239"/>
      <c r="L76" s="239"/>
      <c r="M76" s="240"/>
      <c r="N76" s="239"/>
      <c r="O76" s="239"/>
      <c r="P76" s="239"/>
      <c r="Q76" s="239"/>
      <c r="R76" s="239"/>
      <c r="S76" s="239"/>
      <c r="T76" s="239"/>
      <c r="U76" s="239"/>
      <c r="V76" s="239"/>
      <c r="W76" s="239"/>
      <c r="X76" s="239"/>
      <c r="Y76" s="239"/>
      <c r="Z76" s="239"/>
      <c r="AA76" s="239"/>
      <c r="AB76" s="239"/>
      <c r="AC76" s="239"/>
    </row>
    <row r="77" spans="2:38" x14ac:dyDescent="0.15">
      <c r="C77" s="219"/>
      <c r="D77" s="219"/>
      <c r="E77" s="219"/>
      <c r="F77" s="220"/>
      <c r="G77" s="239"/>
      <c r="H77" s="239"/>
      <c r="I77" s="239"/>
      <c r="J77" s="239"/>
      <c r="K77" s="239"/>
      <c r="L77" s="239"/>
      <c r="M77" s="240"/>
      <c r="N77" s="239"/>
      <c r="O77" s="239"/>
      <c r="P77" s="239"/>
      <c r="Q77" s="239"/>
      <c r="R77" s="239"/>
      <c r="S77" s="239"/>
      <c r="T77" s="239"/>
      <c r="U77" s="239"/>
      <c r="V77" s="239"/>
      <c r="W77" s="239"/>
      <c r="X77" s="239"/>
      <c r="Y77" s="239"/>
      <c r="Z77" s="239"/>
      <c r="AA77" s="239"/>
      <c r="AB77" s="239"/>
      <c r="AC77" s="239"/>
    </row>
    <row r="78" spans="2:38" x14ac:dyDescent="0.15">
      <c r="C78" s="219"/>
      <c r="D78" s="219"/>
      <c r="E78" s="219"/>
      <c r="F78" s="220"/>
      <c r="G78" s="239"/>
      <c r="H78" s="239"/>
      <c r="I78" s="239"/>
      <c r="J78" s="239"/>
      <c r="K78" s="239"/>
      <c r="L78" s="239"/>
      <c r="M78" s="240"/>
      <c r="N78" s="239"/>
      <c r="O78" s="239"/>
      <c r="P78" s="239"/>
      <c r="Q78" s="239"/>
      <c r="R78" s="239"/>
      <c r="S78" s="239"/>
      <c r="T78" s="239"/>
      <c r="U78" s="239"/>
      <c r="V78" s="239"/>
      <c r="W78" s="239"/>
      <c r="X78" s="239"/>
      <c r="Y78" s="239"/>
      <c r="Z78" s="239"/>
      <c r="AA78" s="239"/>
      <c r="AB78" s="239"/>
      <c r="AC78" s="239"/>
    </row>
    <row r="79" spans="2:38" x14ac:dyDescent="0.15">
      <c r="C79" s="219"/>
      <c r="D79" s="219"/>
      <c r="E79" s="219"/>
      <c r="F79" s="220"/>
      <c r="G79" s="239"/>
      <c r="H79" s="239"/>
      <c r="I79" s="239"/>
      <c r="J79" s="239"/>
      <c r="K79" s="239"/>
      <c r="L79" s="239"/>
      <c r="M79" s="240"/>
      <c r="N79" s="239"/>
      <c r="O79" s="239"/>
      <c r="P79" s="239"/>
      <c r="Q79" s="239"/>
      <c r="R79" s="239"/>
      <c r="S79" s="239"/>
      <c r="T79" s="239"/>
      <c r="U79" s="239"/>
      <c r="V79" s="239"/>
      <c r="W79" s="239"/>
      <c r="X79" s="239"/>
      <c r="Y79" s="239"/>
      <c r="Z79" s="239"/>
      <c r="AA79" s="239"/>
      <c r="AB79" s="239"/>
      <c r="AC79" s="239"/>
    </row>
    <row r="80" spans="2:38" x14ac:dyDescent="0.15">
      <c r="C80" s="10"/>
      <c r="E80" s="149" t="s">
        <v>95</v>
      </c>
      <c r="F80" s="149"/>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row>
    <row r="81" spans="5:29" x14ac:dyDescent="0.15">
      <c r="E81" s="149"/>
      <c r="F81" s="149"/>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row>
    <row r="82" spans="5:29" x14ac:dyDescent="0.15">
      <c r="E82" s="149"/>
      <c r="F82" s="149"/>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row>
    <row r="83" spans="5:29" x14ac:dyDescent="0.15">
      <c r="E83" s="149"/>
      <c r="F83" s="149"/>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row>
    <row r="86" spans="5:29" x14ac:dyDescent="0.15">
      <c r="E86" s="209"/>
    </row>
  </sheetData>
  <mergeCells count="196">
    <mergeCell ref="B8:B25"/>
    <mergeCell ref="B26:B33"/>
    <mergeCell ref="E67:AK67"/>
    <mergeCell ref="E70:AK70"/>
    <mergeCell ref="E71:AK71"/>
    <mergeCell ref="Z2:AJ2"/>
    <mergeCell ref="V2:Y2"/>
    <mergeCell ref="V3:Y3"/>
    <mergeCell ref="Z59:AA59"/>
    <mergeCell ref="Z60:AA60"/>
    <mergeCell ref="Z61:AA61"/>
    <mergeCell ref="Z62:AA62"/>
    <mergeCell ref="Z63:AA63"/>
    <mergeCell ref="Z64:AA64"/>
    <mergeCell ref="Z53:AA53"/>
    <mergeCell ref="Z54:AA54"/>
    <mergeCell ref="Z55:AA55"/>
    <mergeCell ref="Z56:AA56"/>
    <mergeCell ref="Z57:AA57"/>
    <mergeCell ref="Z58:AA58"/>
    <mergeCell ref="V48:W48"/>
    <mergeCell ref="Z48:AA48"/>
    <mergeCell ref="V49:W49"/>
    <mergeCell ref="Z49:AA49"/>
    <mergeCell ref="V50:W50"/>
    <mergeCell ref="Z50:AA50"/>
    <mergeCell ref="V51:W51"/>
    <mergeCell ref="Z51:AA51"/>
    <mergeCell ref="V52:W52"/>
    <mergeCell ref="Z52:AA52"/>
    <mergeCell ref="Q43:T44"/>
    <mergeCell ref="G44:N44"/>
    <mergeCell ref="Y44:AB44"/>
    <mergeCell ref="V45:W45"/>
    <mergeCell ref="Z45:AA45"/>
    <mergeCell ref="V46:W46"/>
    <mergeCell ref="Z46:AA46"/>
    <mergeCell ref="V47:W47"/>
    <mergeCell ref="Z47:AA47"/>
    <mergeCell ref="C38:C39"/>
    <mergeCell ref="D38:D39"/>
    <mergeCell ref="E38:E39"/>
    <mergeCell ref="F38:F39"/>
    <mergeCell ref="AI38:AI39"/>
    <mergeCell ref="AJ38:AJ39"/>
    <mergeCell ref="AK38:AK39"/>
    <mergeCell ref="AL38:AL39"/>
    <mergeCell ref="C40:C41"/>
    <mergeCell ref="D40:D41"/>
    <mergeCell ref="E40:E41"/>
    <mergeCell ref="F40:F41"/>
    <mergeCell ref="AI40:AI41"/>
    <mergeCell ref="AJ40:AJ41"/>
    <mergeCell ref="AK40:AK41"/>
    <mergeCell ref="AL40:AL41"/>
    <mergeCell ref="C34:C35"/>
    <mergeCell ref="D34:D35"/>
    <mergeCell ref="E34:E35"/>
    <mergeCell ref="F34:F35"/>
    <mergeCell ref="AI34:AI35"/>
    <mergeCell ref="AJ34:AJ35"/>
    <mergeCell ref="AK34:AK35"/>
    <mergeCell ref="AL34:AL35"/>
    <mergeCell ref="C36:C37"/>
    <mergeCell ref="D36:D37"/>
    <mergeCell ref="E36:E37"/>
    <mergeCell ref="F36:F37"/>
    <mergeCell ref="AI36:AI37"/>
    <mergeCell ref="AJ36:AJ37"/>
    <mergeCell ref="AK36:AK37"/>
    <mergeCell ref="AL36:AL37"/>
    <mergeCell ref="C30:C31"/>
    <mergeCell ref="D30:D31"/>
    <mergeCell ref="E30:E31"/>
    <mergeCell ref="F30:F31"/>
    <mergeCell ref="AI30:AI31"/>
    <mergeCell ref="AJ30:AJ31"/>
    <mergeCell ref="AK30:AK31"/>
    <mergeCell ref="AL30:AL31"/>
    <mergeCell ref="C32:C33"/>
    <mergeCell ref="D32:D33"/>
    <mergeCell ref="E32:E33"/>
    <mergeCell ref="F32:F33"/>
    <mergeCell ref="AI32:AI33"/>
    <mergeCell ref="AJ32:AJ33"/>
    <mergeCell ref="AK32:AK33"/>
    <mergeCell ref="AL32:AL33"/>
    <mergeCell ref="C26:C27"/>
    <mergeCell ref="D26:D27"/>
    <mergeCell ref="E26:E27"/>
    <mergeCell ref="F26:F27"/>
    <mergeCell ref="AI26:AI27"/>
    <mergeCell ref="AJ26:AJ27"/>
    <mergeCell ref="AK26:AK27"/>
    <mergeCell ref="AL26:AL27"/>
    <mergeCell ref="C28:C29"/>
    <mergeCell ref="D28:D29"/>
    <mergeCell ref="E28:E29"/>
    <mergeCell ref="F28:F29"/>
    <mergeCell ref="AI28:AI29"/>
    <mergeCell ref="AJ28:AJ29"/>
    <mergeCell ref="AK28:AK29"/>
    <mergeCell ref="AL28:AL29"/>
    <mergeCell ref="C22:C23"/>
    <mergeCell ref="D22:D23"/>
    <mergeCell ref="E22:E23"/>
    <mergeCell ref="F22:F23"/>
    <mergeCell ref="AI22:AI23"/>
    <mergeCell ref="AJ22:AJ23"/>
    <mergeCell ref="AK22:AK23"/>
    <mergeCell ref="AL22:AL23"/>
    <mergeCell ref="C24:C25"/>
    <mergeCell ref="D24:D25"/>
    <mergeCell ref="E24:E25"/>
    <mergeCell ref="F24:F25"/>
    <mergeCell ref="AI24:AI25"/>
    <mergeCell ref="AJ24:AJ25"/>
    <mergeCell ref="AK24:AK25"/>
    <mergeCell ref="AL24:AL25"/>
    <mergeCell ref="C18:C19"/>
    <mergeCell ref="D18:D19"/>
    <mergeCell ref="E18:E19"/>
    <mergeCell ref="F18:F19"/>
    <mergeCell ref="AI18:AI19"/>
    <mergeCell ref="AJ18:AJ19"/>
    <mergeCell ref="AK18:AK19"/>
    <mergeCell ref="AL18:AL19"/>
    <mergeCell ref="C20:C21"/>
    <mergeCell ref="D20:D21"/>
    <mergeCell ref="E20:E21"/>
    <mergeCell ref="F20:F21"/>
    <mergeCell ref="AI20:AI21"/>
    <mergeCell ref="AJ20:AJ21"/>
    <mergeCell ref="AK20:AK21"/>
    <mergeCell ref="AL20:AL21"/>
    <mergeCell ref="C14:C15"/>
    <mergeCell ref="D14:D15"/>
    <mergeCell ref="E14:E15"/>
    <mergeCell ref="F14:F15"/>
    <mergeCell ref="AI14:AI15"/>
    <mergeCell ref="AJ14:AJ15"/>
    <mergeCell ref="AK14:AK15"/>
    <mergeCell ref="AL14:AL15"/>
    <mergeCell ref="C16:C17"/>
    <mergeCell ref="D16:D17"/>
    <mergeCell ref="E16:E17"/>
    <mergeCell ref="F16:F17"/>
    <mergeCell ref="AI16:AI17"/>
    <mergeCell ref="AJ16:AJ17"/>
    <mergeCell ref="AK16:AK17"/>
    <mergeCell ref="AL16:AL17"/>
    <mergeCell ref="C10:C11"/>
    <mergeCell ref="D10:D11"/>
    <mergeCell ref="E10:E11"/>
    <mergeCell ref="F10:F11"/>
    <mergeCell ref="AI10:AI11"/>
    <mergeCell ref="AJ10:AJ11"/>
    <mergeCell ref="AK10:AK11"/>
    <mergeCell ref="AL10:AL11"/>
    <mergeCell ref="C12:C13"/>
    <mergeCell ref="D12:D13"/>
    <mergeCell ref="E12:E13"/>
    <mergeCell ref="F12:F13"/>
    <mergeCell ref="AI12:AI13"/>
    <mergeCell ref="AJ12:AJ13"/>
    <mergeCell ref="AK12:AK13"/>
    <mergeCell ref="AL12:AL13"/>
    <mergeCell ref="C8:C9"/>
    <mergeCell ref="D8:D9"/>
    <mergeCell ref="E8:E9"/>
    <mergeCell ref="F8:F9"/>
    <mergeCell ref="AI8:AI9"/>
    <mergeCell ref="AJ8:AJ9"/>
    <mergeCell ref="AK8:AK9"/>
    <mergeCell ref="AL8:AL9"/>
    <mergeCell ref="N5:T5"/>
    <mergeCell ref="B5:B7"/>
    <mergeCell ref="C5:C7"/>
    <mergeCell ref="D5:D7"/>
    <mergeCell ref="E5:E7"/>
    <mergeCell ref="F5:F7"/>
    <mergeCell ref="G5:M5"/>
    <mergeCell ref="U5:AA5"/>
    <mergeCell ref="AB5:AH5"/>
    <mergeCell ref="AI5:AI7"/>
    <mergeCell ref="AJ5:AJ7"/>
    <mergeCell ref="L2:O2"/>
    <mergeCell ref="Q2:R2"/>
    <mergeCell ref="AK2:AL3"/>
    <mergeCell ref="C3:Q3"/>
    <mergeCell ref="Z3:AJ3"/>
    <mergeCell ref="D4:F4"/>
    <mergeCell ref="Z4:AJ4"/>
    <mergeCell ref="AK4:AL4"/>
    <mergeCell ref="AK5:AK7"/>
    <mergeCell ref="AL5:AL7"/>
  </mergeCells>
  <phoneticPr fontId="3"/>
  <dataValidations count="18">
    <dataValidation type="list" allowBlank="1" showInputMessage="1" showErrorMessage="1" sqref="N40:AG40 L34 G36:H36 G40:L40 O34 AE36:AH36 G34:I34 X34:AA34 M36:P36 R34:U34 S36:V36 AD34:AG34 Y36:AB36 G38:AH38">
      <formula1>$E$45:$E$64</formula1>
    </dataValidation>
    <dataValidation type="list" allowBlank="1" showInputMessage="1" showErrorMessage="1" sqref="S45:S64 N45:N64 I45:I64">
      <formula1>"0,15,30,45"</formula1>
    </dataValidation>
    <dataValidation type="textLength" allowBlank="1" showInputMessage="1" showErrorMessage="1" error="2文字以内で設定してください" sqref="E45:E64">
      <formula1>1</formula1>
      <formula2>2</formula2>
    </dataValidation>
    <dataValidation type="list" allowBlank="1" showInputMessage="1" showErrorMessage="1" sqref="G45:G64">
      <formula1>"0,1,2,3,4,5,6,7,8,9,10,11,12,13,14,15,16,17,18,19,20,21,22,23"</formula1>
    </dataValidation>
    <dataValidation type="list" allowBlank="1" showInputMessage="1" showErrorMessage="1" sqref="L45:L64">
      <formula1>"1,2,3,4,5,6,7,8,9,10,11,12,13,14,15,16,17,18,19,20,21,22,23,24"</formula1>
    </dataValidation>
    <dataValidation type="list" operator="greaterThanOrEqual" allowBlank="1" showInputMessage="1" showErrorMessage="1" sqref="Q45:Q64">
      <formula1>"0,1,2"</formula1>
    </dataValidation>
    <dataValidation type="list" allowBlank="1" showInputMessage="1" showErrorMessage="1" sqref="E8:E41">
      <formula1>"専,兼"</formula1>
    </dataValidation>
    <dataValidation type="list" allowBlank="1" showInputMessage="1" showErrorMessage="1" sqref="D8:D41">
      <formula1>"常,非"</formula1>
    </dataValidation>
    <dataValidation type="list" allowBlank="1" showInputMessage="1" showErrorMessage="1" sqref="G7">
      <formula1>"月,火,水,木,金,土,日"</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M4">
      <formula1>"17,18,19,20,21,22"</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J4 O4">
      <formula1>"0,15,30,45"</formula1>
    </dataValidation>
    <dataValidation allowBlank="1" showInputMessage="1" showErrorMessage="1" promptTitle="事業所名" sqref="Z3:AJ3"/>
    <dataValidation allowBlank="1" showInputMessage="1" showErrorMessage="1" promptTitle="ユニット名" prompt="ユニットごとに作成してください。_x000a_ユニット間で兼務する場合は時間数を分けてください_x000a_" sqref="Z4:AJ4"/>
    <dataValidation type="decimal" allowBlank="1" showInputMessage="1" showErrorMessage="1" error="32時間以上40時間以下としてください。" sqref="AK4:AL4">
      <formula1>32</formula1>
      <formula2>40</formula2>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H4">
      <formula1>"5,6,7,8,9"</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I4">
      <formula1>"18,19,20,21,22"</formula1>
    </dataValidation>
    <dataValidation type="list" allowBlank="1" showInputMessage="1" showErrorMessage="1" sqref="Z2:AJ2">
      <formula1>"地域密着型特定施設入居者生活介護,地域密着型介護老人福祉施設入居者生活介護"</formula1>
    </dataValidation>
    <dataValidation type="list" allowBlank="1" showInputMessage="1" showErrorMessage="1" sqref="G8:AH8 G12:AH12 G10:AH10 G16:AH16 G14:AH14 G20:AH20 G22:AH22 G24:AH24 J34:K34 M34:N34 Q36:R36 G18:AH18 W36:X36 I36:L36 G26:AH26 G32:AH32 AC36:AD36 AH34 P34:Q34 M40 V34:W34 G30:AH30 AB34:AC34 G28:AH28 AH40">
      <formula1>$E$38:$E$57</formula1>
    </dataValidation>
  </dataValidations>
  <pageMargins left="0.21" right="0.21" top="0.28999999999999998" bottom="0.16" header="0.28000000000000003" footer="0.16"/>
  <pageSetup paperSize="9" orientation="landscape" r:id="rId1"/>
  <headerFooter alignWithMargins="0"/>
  <rowBreaks count="1" manualBreakCount="1">
    <brk id="42" min="1" max="3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B1:AL86"/>
  <sheetViews>
    <sheetView view="pageBreakPreview" zoomScaleNormal="85" zoomScaleSheetLayoutView="100" workbookViewId="0">
      <selection activeCell="B2" sqref="B2"/>
    </sheetView>
  </sheetViews>
  <sheetFormatPr defaultRowHeight="12" x14ac:dyDescent="0.15"/>
  <cols>
    <col min="1" max="1" width="2.75" style="1" customWidth="1"/>
    <col min="2" max="2" width="4" style="1" customWidth="1"/>
    <col min="3" max="3" width="12" style="1" customWidth="1"/>
    <col min="4" max="4" width="3.875" style="205" customWidth="1"/>
    <col min="5" max="5" width="4.125" style="205" customWidth="1"/>
    <col min="6" max="6" width="10.75" style="1" customWidth="1"/>
    <col min="7" max="34" width="2.75" style="49" customWidth="1"/>
    <col min="35" max="35" width="6.75" style="1" bestFit="1" customWidth="1"/>
    <col min="36" max="36" width="8" style="1" customWidth="1"/>
    <col min="37" max="37" width="7.375" style="293" customWidth="1"/>
    <col min="38" max="38" width="11" style="1" customWidth="1"/>
    <col min="39" max="16384" width="9" style="1"/>
  </cols>
  <sheetData>
    <row r="1" spans="2:38" ht="72.75" customHeight="1" thickBot="1" x14ac:dyDescent="0.2"/>
    <row r="2" spans="2:38" ht="19.5" customHeight="1" thickBot="1" x14ac:dyDescent="0.2">
      <c r="C2" s="12" t="s">
        <v>0</v>
      </c>
      <c r="D2" s="218"/>
      <c r="L2" s="574"/>
      <c r="M2" s="575"/>
      <c r="N2" s="575"/>
      <c r="O2" s="576"/>
      <c r="P2" s="215" t="s">
        <v>9</v>
      </c>
      <c r="Q2" s="592"/>
      <c r="R2" s="593"/>
      <c r="S2" s="215" t="s">
        <v>10</v>
      </c>
      <c r="T2" s="215" t="s">
        <v>11</v>
      </c>
      <c r="U2" s="214"/>
      <c r="V2" s="431" t="s">
        <v>119</v>
      </c>
      <c r="W2" s="431"/>
      <c r="X2" s="431"/>
      <c r="Y2" s="432"/>
      <c r="Z2" s="504"/>
      <c r="AA2" s="505"/>
      <c r="AB2" s="505"/>
      <c r="AC2" s="505"/>
      <c r="AD2" s="505"/>
      <c r="AE2" s="505"/>
      <c r="AF2" s="505"/>
      <c r="AG2" s="505"/>
      <c r="AH2" s="505"/>
      <c r="AI2" s="505"/>
      <c r="AJ2" s="506"/>
      <c r="AK2" s="602" t="s">
        <v>59</v>
      </c>
      <c r="AL2" s="603"/>
    </row>
    <row r="3" spans="2:38" ht="19.5" customHeight="1" thickBot="1" x14ac:dyDescent="0.2">
      <c r="C3" s="425"/>
      <c r="D3" s="425"/>
      <c r="E3" s="425"/>
      <c r="F3" s="425"/>
      <c r="G3" s="425"/>
      <c r="H3" s="425"/>
      <c r="I3" s="425"/>
      <c r="J3" s="425"/>
      <c r="K3" s="425"/>
      <c r="L3" s="425"/>
      <c r="M3" s="425"/>
      <c r="N3" s="425"/>
      <c r="O3" s="425"/>
      <c r="P3" s="425"/>
      <c r="Q3" s="425"/>
      <c r="R3" s="182"/>
      <c r="S3" s="181"/>
      <c r="T3" s="222"/>
      <c r="U3" s="223"/>
      <c r="V3" s="436" t="s">
        <v>13</v>
      </c>
      <c r="W3" s="436"/>
      <c r="X3" s="436"/>
      <c r="Y3" s="437"/>
      <c r="Z3" s="501"/>
      <c r="AA3" s="502"/>
      <c r="AB3" s="502"/>
      <c r="AC3" s="502"/>
      <c r="AD3" s="502"/>
      <c r="AE3" s="502"/>
      <c r="AF3" s="502"/>
      <c r="AG3" s="502"/>
      <c r="AH3" s="502"/>
      <c r="AI3" s="502"/>
      <c r="AJ3" s="503"/>
      <c r="AK3" s="603"/>
      <c r="AL3" s="603"/>
    </row>
    <row r="4" spans="2:38" ht="15.75" customHeight="1" thickBot="1" x14ac:dyDescent="0.2">
      <c r="C4" s="17"/>
      <c r="D4" s="429"/>
      <c r="E4" s="429"/>
      <c r="F4" s="429"/>
      <c r="G4" s="225"/>
      <c r="H4" s="226"/>
      <c r="I4" s="225"/>
      <c r="J4" s="226"/>
      <c r="K4" s="225"/>
      <c r="L4" s="225"/>
      <c r="M4" s="226"/>
      <c r="N4" s="225"/>
      <c r="O4" s="226"/>
      <c r="P4" s="225"/>
      <c r="Q4" s="182"/>
      <c r="R4" s="182"/>
      <c r="T4" s="223"/>
      <c r="U4" s="227"/>
      <c r="V4" s="224"/>
      <c r="W4" s="227"/>
      <c r="X4" s="227"/>
      <c r="Y4" s="227"/>
      <c r="Z4" s="604"/>
      <c r="AA4" s="604"/>
      <c r="AB4" s="604"/>
      <c r="AC4" s="604"/>
      <c r="AD4" s="604"/>
      <c r="AE4" s="604"/>
      <c r="AF4" s="604"/>
      <c r="AG4" s="604"/>
      <c r="AH4" s="604"/>
      <c r="AI4" s="604"/>
      <c r="AJ4" s="605"/>
      <c r="AK4" s="577"/>
      <c r="AL4" s="578"/>
    </row>
    <row r="5" spans="2:38" ht="19.5" customHeight="1" x14ac:dyDescent="0.15">
      <c r="B5" s="609"/>
      <c r="C5" s="438" t="s">
        <v>1</v>
      </c>
      <c r="D5" s="441" t="s">
        <v>7</v>
      </c>
      <c r="E5" s="444" t="s">
        <v>17</v>
      </c>
      <c r="F5" s="447" t="s">
        <v>2</v>
      </c>
      <c r="G5" s="613" t="s">
        <v>3</v>
      </c>
      <c r="H5" s="614"/>
      <c r="I5" s="614"/>
      <c r="J5" s="614"/>
      <c r="K5" s="614"/>
      <c r="L5" s="614"/>
      <c r="M5" s="615"/>
      <c r="N5" s="631" t="s">
        <v>4</v>
      </c>
      <c r="O5" s="614"/>
      <c r="P5" s="614"/>
      <c r="Q5" s="614"/>
      <c r="R5" s="614"/>
      <c r="S5" s="614"/>
      <c r="T5" s="632"/>
      <c r="U5" s="613" t="s">
        <v>5</v>
      </c>
      <c r="V5" s="614"/>
      <c r="W5" s="614"/>
      <c r="X5" s="614"/>
      <c r="Y5" s="614"/>
      <c r="Z5" s="614"/>
      <c r="AA5" s="615"/>
      <c r="AB5" s="613" t="s">
        <v>6</v>
      </c>
      <c r="AC5" s="614"/>
      <c r="AD5" s="614"/>
      <c r="AE5" s="614"/>
      <c r="AF5" s="614"/>
      <c r="AG5" s="614"/>
      <c r="AH5" s="615"/>
      <c r="AI5" s="466" t="s">
        <v>92</v>
      </c>
      <c r="AJ5" s="599" t="s">
        <v>93</v>
      </c>
      <c r="AK5" s="606" t="s">
        <v>94</v>
      </c>
      <c r="AL5" s="616" t="s">
        <v>86</v>
      </c>
    </row>
    <row r="6" spans="2:38" ht="19.5" customHeight="1" x14ac:dyDescent="0.15">
      <c r="B6" s="610"/>
      <c r="C6" s="439"/>
      <c r="D6" s="442"/>
      <c r="E6" s="445"/>
      <c r="F6" s="448"/>
      <c r="G6" s="228">
        <v>1</v>
      </c>
      <c r="H6" s="229">
        <v>2</v>
      </c>
      <c r="I6" s="229">
        <v>3</v>
      </c>
      <c r="J6" s="229">
        <v>4</v>
      </c>
      <c r="K6" s="229">
        <v>5</v>
      </c>
      <c r="L6" s="229">
        <v>6</v>
      </c>
      <c r="M6" s="230">
        <v>7</v>
      </c>
      <c r="N6" s="231">
        <v>8</v>
      </c>
      <c r="O6" s="229">
        <v>9</v>
      </c>
      <c r="P6" s="229">
        <v>10</v>
      </c>
      <c r="Q6" s="229">
        <v>11</v>
      </c>
      <c r="R6" s="229">
        <v>12</v>
      </c>
      <c r="S6" s="229">
        <v>13</v>
      </c>
      <c r="T6" s="232">
        <v>14</v>
      </c>
      <c r="U6" s="228">
        <v>15</v>
      </c>
      <c r="V6" s="229">
        <v>16</v>
      </c>
      <c r="W6" s="229">
        <v>17</v>
      </c>
      <c r="X6" s="229">
        <v>18</v>
      </c>
      <c r="Y6" s="229">
        <v>19</v>
      </c>
      <c r="Z6" s="229">
        <v>20</v>
      </c>
      <c r="AA6" s="230">
        <v>21</v>
      </c>
      <c r="AB6" s="228">
        <v>22</v>
      </c>
      <c r="AC6" s="229">
        <v>23</v>
      </c>
      <c r="AD6" s="229">
        <v>24</v>
      </c>
      <c r="AE6" s="229">
        <v>25</v>
      </c>
      <c r="AF6" s="229">
        <v>26</v>
      </c>
      <c r="AG6" s="229">
        <v>27</v>
      </c>
      <c r="AH6" s="230">
        <v>28</v>
      </c>
      <c r="AI6" s="467"/>
      <c r="AJ6" s="600"/>
      <c r="AK6" s="607"/>
      <c r="AL6" s="617"/>
    </row>
    <row r="7" spans="2:38" ht="19.5" customHeight="1" thickBot="1" x14ac:dyDescent="0.2">
      <c r="B7" s="611"/>
      <c r="C7" s="595"/>
      <c r="D7" s="443"/>
      <c r="E7" s="446"/>
      <c r="F7" s="612"/>
      <c r="G7" s="233"/>
      <c r="H7" s="234" t="b">
        <f>IF(G7="月","火",IF(G7="火","水",IF(G7="水","木",IF(G7="木","金",IF(G7="金","土",IF(G7="土","日",IF(G7="日","月")))))))</f>
        <v>0</v>
      </c>
      <c r="I7" s="234" t="b">
        <f t="shared" ref="I7:AH7" si="0">IF(H7="月","火",IF(H7="火","水",IF(H7="水","木",IF(H7="木","金",IF(H7="金","土",IF(H7="土","日",IF(H7="日","月")))))))</f>
        <v>0</v>
      </c>
      <c r="J7" s="234" t="b">
        <f t="shared" si="0"/>
        <v>0</v>
      </c>
      <c r="K7" s="234" t="b">
        <f t="shared" si="0"/>
        <v>0</v>
      </c>
      <c r="L7" s="234" t="b">
        <f t="shared" si="0"/>
        <v>0</v>
      </c>
      <c r="M7" s="235" t="b">
        <f t="shared" si="0"/>
        <v>0</v>
      </c>
      <c r="N7" s="236" t="b">
        <f t="shared" si="0"/>
        <v>0</v>
      </c>
      <c r="O7" s="234" t="b">
        <f t="shared" si="0"/>
        <v>0</v>
      </c>
      <c r="P7" s="234" t="b">
        <f t="shared" si="0"/>
        <v>0</v>
      </c>
      <c r="Q7" s="234" t="b">
        <f t="shared" si="0"/>
        <v>0</v>
      </c>
      <c r="R7" s="234" t="b">
        <f t="shared" si="0"/>
        <v>0</v>
      </c>
      <c r="S7" s="234" t="b">
        <f t="shared" si="0"/>
        <v>0</v>
      </c>
      <c r="T7" s="237" t="b">
        <f t="shared" si="0"/>
        <v>0</v>
      </c>
      <c r="U7" s="238" t="b">
        <f t="shared" si="0"/>
        <v>0</v>
      </c>
      <c r="V7" s="234" t="b">
        <f t="shared" si="0"/>
        <v>0</v>
      </c>
      <c r="W7" s="234" t="b">
        <f t="shared" si="0"/>
        <v>0</v>
      </c>
      <c r="X7" s="234" t="b">
        <f t="shared" si="0"/>
        <v>0</v>
      </c>
      <c r="Y7" s="234" t="b">
        <f t="shared" si="0"/>
        <v>0</v>
      </c>
      <c r="Z7" s="234" t="b">
        <f t="shared" si="0"/>
        <v>0</v>
      </c>
      <c r="AA7" s="235" t="b">
        <f t="shared" si="0"/>
        <v>0</v>
      </c>
      <c r="AB7" s="238" t="b">
        <f t="shared" si="0"/>
        <v>0</v>
      </c>
      <c r="AC7" s="234" t="b">
        <f t="shared" si="0"/>
        <v>0</v>
      </c>
      <c r="AD7" s="234" t="b">
        <f t="shared" si="0"/>
        <v>0</v>
      </c>
      <c r="AE7" s="234" t="b">
        <f t="shared" si="0"/>
        <v>0</v>
      </c>
      <c r="AF7" s="234" t="b">
        <f t="shared" si="0"/>
        <v>0</v>
      </c>
      <c r="AG7" s="234" t="b">
        <f t="shared" si="0"/>
        <v>0</v>
      </c>
      <c r="AH7" s="235" t="b">
        <f t="shared" si="0"/>
        <v>0</v>
      </c>
      <c r="AI7" s="468"/>
      <c r="AJ7" s="601"/>
      <c r="AK7" s="608"/>
      <c r="AL7" s="618"/>
    </row>
    <row r="8" spans="2:38" ht="12" customHeight="1" x14ac:dyDescent="0.15">
      <c r="B8" s="665" t="s">
        <v>269</v>
      </c>
      <c r="C8" s="619"/>
      <c r="D8" s="621"/>
      <c r="E8" s="621"/>
      <c r="F8" s="623"/>
      <c r="G8" s="361"/>
      <c r="H8" s="362"/>
      <c r="I8" s="362"/>
      <c r="J8" s="362"/>
      <c r="K8" s="362"/>
      <c r="L8" s="362"/>
      <c r="M8" s="363"/>
      <c r="N8" s="361"/>
      <c r="O8" s="362"/>
      <c r="P8" s="362"/>
      <c r="Q8" s="362"/>
      <c r="R8" s="362"/>
      <c r="S8" s="362"/>
      <c r="T8" s="364"/>
      <c r="U8" s="361"/>
      <c r="V8" s="362"/>
      <c r="W8" s="362"/>
      <c r="X8" s="362"/>
      <c r="Y8" s="362"/>
      <c r="Z8" s="362"/>
      <c r="AA8" s="364"/>
      <c r="AB8" s="365"/>
      <c r="AC8" s="362"/>
      <c r="AD8" s="362"/>
      <c r="AE8" s="362"/>
      <c r="AF8" s="362"/>
      <c r="AG8" s="362"/>
      <c r="AH8" s="364"/>
      <c r="AI8" s="625">
        <f>SUM(G9:AH9)</f>
        <v>0</v>
      </c>
      <c r="AJ8" s="625">
        <f>AI8/4</f>
        <v>0</v>
      </c>
      <c r="AK8" s="627" t="e">
        <f>MIN(AJ8/AK4,1)</f>
        <v>#DIV/0!</v>
      </c>
      <c r="AL8" s="629"/>
    </row>
    <row r="9" spans="2:38" ht="12" customHeight="1" x14ac:dyDescent="0.15">
      <c r="B9" s="666"/>
      <c r="C9" s="620"/>
      <c r="D9" s="622"/>
      <c r="E9" s="622"/>
      <c r="F9" s="624"/>
      <c r="G9" s="302"/>
      <c r="H9" s="303"/>
      <c r="I9" s="303"/>
      <c r="J9" s="303"/>
      <c r="K9" s="303"/>
      <c r="L9" s="303"/>
      <c r="M9" s="366"/>
      <c r="N9" s="302"/>
      <c r="O9" s="303"/>
      <c r="P9" s="303"/>
      <c r="Q9" s="303"/>
      <c r="R9" s="303"/>
      <c r="S9" s="303"/>
      <c r="T9" s="304"/>
      <c r="U9" s="302"/>
      <c r="V9" s="303"/>
      <c r="W9" s="303"/>
      <c r="X9" s="303"/>
      <c r="Y9" s="303"/>
      <c r="Z9" s="303"/>
      <c r="AA9" s="304"/>
      <c r="AB9" s="367"/>
      <c r="AC9" s="303"/>
      <c r="AD9" s="303"/>
      <c r="AE9" s="303"/>
      <c r="AF9" s="303"/>
      <c r="AG9" s="303"/>
      <c r="AH9" s="304"/>
      <c r="AI9" s="626"/>
      <c r="AJ9" s="626"/>
      <c r="AK9" s="628"/>
      <c r="AL9" s="630"/>
    </row>
    <row r="10" spans="2:38" ht="12" customHeight="1" x14ac:dyDescent="0.15">
      <c r="B10" s="666"/>
      <c r="C10" s="633"/>
      <c r="D10" s="634"/>
      <c r="E10" s="634"/>
      <c r="F10" s="635"/>
      <c r="G10" s="253"/>
      <c r="H10" s="254"/>
      <c r="I10" s="254"/>
      <c r="J10" s="254"/>
      <c r="K10" s="254"/>
      <c r="L10" s="254"/>
      <c r="M10" s="368"/>
      <c r="N10" s="253"/>
      <c r="O10" s="254"/>
      <c r="P10" s="254"/>
      <c r="Q10" s="254"/>
      <c r="R10" s="254"/>
      <c r="S10" s="254"/>
      <c r="T10" s="255"/>
      <c r="U10" s="253"/>
      <c r="V10" s="254"/>
      <c r="W10" s="254"/>
      <c r="X10" s="254"/>
      <c r="Y10" s="254"/>
      <c r="Z10" s="254"/>
      <c r="AA10" s="255"/>
      <c r="AB10" s="369"/>
      <c r="AC10" s="254"/>
      <c r="AD10" s="254"/>
      <c r="AE10" s="254"/>
      <c r="AF10" s="254"/>
      <c r="AG10" s="254"/>
      <c r="AH10" s="255"/>
      <c r="AI10" s="636">
        <f>SUM(G11:AH11)</f>
        <v>0</v>
      </c>
      <c r="AJ10" s="638">
        <f>AI10/4</f>
        <v>0</v>
      </c>
      <c r="AK10" s="640" t="e">
        <f>MIN(AJ10/AK4,1)</f>
        <v>#DIV/0!</v>
      </c>
      <c r="AL10" s="630"/>
    </row>
    <row r="11" spans="2:38" ht="12" customHeight="1" x14ac:dyDescent="0.15">
      <c r="B11" s="666"/>
      <c r="C11" s="620"/>
      <c r="D11" s="622"/>
      <c r="E11" s="622"/>
      <c r="F11" s="624"/>
      <c r="G11" s="302"/>
      <c r="H11" s="303"/>
      <c r="I11" s="303"/>
      <c r="J11" s="303"/>
      <c r="K11" s="303"/>
      <c r="L11" s="303"/>
      <c r="M11" s="366"/>
      <c r="N11" s="302"/>
      <c r="O11" s="303"/>
      <c r="P11" s="303"/>
      <c r="Q11" s="303"/>
      <c r="R11" s="303"/>
      <c r="S11" s="303"/>
      <c r="T11" s="304"/>
      <c r="U11" s="302"/>
      <c r="V11" s="303"/>
      <c r="W11" s="303"/>
      <c r="X11" s="303"/>
      <c r="Y11" s="303"/>
      <c r="Z11" s="303"/>
      <c r="AA11" s="304"/>
      <c r="AB11" s="367"/>
      <c r="AC11" s="303"/>
      <c r="AD11" s="303"/>
      <c r="AE11" s="303"/>
      <c r="AF11" s="303"/>
      <c r="AG11" s="303"/>
      <c r="AH11" s="304"/>
      <c r="AI11" s="637"/>
      <c r="AJ11" s="639"/>
      <c r="AK11" s="628"/>
      <c r="AL11" s="630"/>
    </row>
    <row r="12" spans="2:38" ht="12" customHeight="1" x14ac:dyDescent="0.15">
      <c r="B12" s="666"/>
      <c r="C12" s="633"/>
      <c r="D12" s="634"/>
      <c r="E12" s="634"/>
      <c r="F12" s="635"/>
      <c r="G12" s="253"/>
      <c r="H12" s="254"/>
      <c r="I12" s="254"/>
      <c r="J12" s="254"/>
      <c r="K12" s="254"/>
      <c r="L12" s="254"/>
      <c r="M12" s="368"/>
      <c r="N12" s="253"/>
      <c r="O12" s="254"/>
      <c r="P12" s="254"/>
      <c r="Q12" s="254"/>
      <c r="R12" s="254"/>
      <c r="S12" s="254"/>
      <c r="T12" s="255"/>
      <c r="U12" s="253"/>
      <c r="V12" s="254"/>
      <c r="W12" s="254"/>
      <c r="X12" s="254"/>
      <c r="Y12" s="254"/>
      <c r="Z12" s="254"/>
      <c r="AA12" s="255"/>
      <c r="AB12" s="369"/>
      <c r="AC12" s="254"/>
      <c r="AD12" s="254"/>
      <c r="AE12" s="254"/>
      <c r="AF12" s="254"/>
      <c r="AG12" s="254"/>
      <c r="AH12" s="255"/>
      <c r="AI12" s="636">
        <f>SUM(G13:AH13)</f>
        <v>0</v>
      </c>
      <c r="AJ12" s="638">
        <f>AI12/4</f>
        <v>0</v>
      </c>
      <c r="AK12" s="640" t="e">
        <f>MIN(AJ12/AK4,1)</f>
        <v>#DIV/0!</v>
      </c>
      <c r="AL12" s="630"/>
    </row>
    <row r="13" spans="2:38" ht="12" customHeight="1" x14ac:dyDescent="0.15">
      <c r="B13" s="666"/>
      <c r="C13" s="641"/>
      <c r="D13" s="622"/>
      <c r="E13" s="622"/>
      <c r="F13" s="642"/>
      <c r="G13" s="302"/>
      <c r="H13" s="303"/>
      <c r="I13" s="303"/>
      <c r="J13" s="303"/>
      <c r="K13" s="303"/>
      <c r="L13" s="303"/>
      <c r="M13" s="366"/>
      <c r="N13" s="302"/>
      <c r="O13" s="303"/>
      <c r="P13" s="303"/>
      <c r="Q13" s="303"/>
      <c r="R13" s="303"/>
      <c r="S13" s="303"/>
      <c r="T13" s="304"/>
      <c r="U13" s="302"/>
      <c r="V13" s="303"/>
      <c r="W13" s="303"/>
      <c r="X13" s="303"/>
      <c r="Y13" s="303"/>
      <c r="Z13" s="303"/>
      <c r="AA13" s="304"/>
      <c r="AB13" s="367"/>
      <c r="AC13" s="303"/>
      <c r="AD13" s="303"/>
      <c r="AE13" s="303"/>
      <c r="AF13" s="303"/>
      <c r="AG13" s="303"/>
      <c r="AH13" s="304"/>
      <c r="AI13" s="637"/>
      <c r="AJ13" s="639"/>
      <c r="AK13" s="628"/>
      <c r="AL13" s="630"/>
    </row>
    <row r="14" spans="2:38" ht="12" customHeight="1" x14ac:dyDescent="0.15">
      <c r="B14" s="666"/>
      <c r="C14" s="633"/>
      <c r="D14" s="634"/>
      <c r="E14" s="634"/>
      <c r="F14" s="635"/>
      <c r="G14" s="253"/>
      <c r="H14" s="254"/>
      <c r="I14" s="254"/>
      <c r="J14" s="254"/>
      <c r="K14" s="254"/>
      <c r="L14" s="254"/>
      <c r="M14" s="368"/>
      <c r="N14" s="253"/>
      <c r="O14" s="254"/>
      <c r="P14" s="254"/>
      <c r="Q14" s="254"/>
      <c r="R14" s="254"/>
      <c r="S14" s="254"/>
      <c r="T14" s="255"/>
      <c r="U14" s="253"/>
      <c r="V14" s="254"/>
      <c r="W14" s="254"/>
      <c r="X14" s="254"/>
      <c r="Y14" s="254"/>
      <c r="Z14" s="254"/>
      <c r="AA14" s="255"/>
      <c r="AB14" s="369"/>
      <c r="AC14" s="254"/>
      <c r="AD14" s="254"/>
      <c r="AE14" s="254"/>
      <c r="AF14" s="254"/>
      <c r="AG14" s="254"/>
      <c r="AH14" s="255"/>
      <c r="AI14" s="636">
        <f>SUM(G15:AH15)</f>
        <v>0</v>
      </c>
      <c r="AJ14" s="638">
        <f>AI14/4</f>
        <v>0</v>
      </c>
      <c r="AK14" s="640" t="e">
        <f>MIN(AJ14/AK4,1)</f>
        <v>#DIV/0!</v>
      </c>
      <c r="AL14" s="630"/>
    </row>
    <row r="15" spans="2:38" ht="12" customHeight="1" x14ac:dyDescent="0.15">
      <c r="B15" s="666"/>
      <c r="C15" s="620"/>
      <c r="D15" s="622"/>
      <c r="E15" s="622"/>
      <c r="F15" s="624"/>
      <c r="G15" s="302"/>
      <c r="H15" s="303"/>
      <c r="I15" s="303"/>
      <c r="J15" s="303"/>
      <c r="K15" s="303"/>
      <c r="L15" s="303"/>
      <c r="M15" s="366"/>
      <c r="N15" s="302"/>
      <c r="O15" s="303"/>
      <c r="P15" s="303"/>
      <c r="Q15" s="303"/>
      <c r="R15" s="303"/>
      <c r="S15" s="303"/>
      <c r="T15" s="304"/>
      <c r="U15" s="302"/>
      <c r="V15" s="303"/>
      <c r="W15" s="303"/>
      <c r="X15" s="303"/>
      <c r="Y15" s="303"/>
      <c r="Z15" s="303"/>
      <c r="AA15" s="304"/>
      <c r="AB15" s="367"/>
      <c r="AC15" s="303"/>
      <c r="AD15" s="303"/>
      <c r="AE15" s="303"/>
      <c r="AF15" s="303"/>
      <c r="AG15" s="303"/>
      <c r="AH15" s="304"/>
      <c r="AI15" s="637"/>
      <c r="AJ15" s="639"/>
      <c r="AK15" s="628"/>
      <c r="AL15" s="630"/>
    </row>
    <row r="16" spans="2:38" ht="12" customHeight="1" x14ac:dyDescent="0.15">
      <c r="B16" s="666"/>
      <c r="C16" s="633"/>
      <c r="D16" s="634"/>
      <c r="E16" s="634"/>
      <c r="F16" s="635"/>
      <c r="G16" s="253"/>
      <c r="H16" s="254"/>
      <c r="I16" s="254"/>
      <c r="J16" s="254"/>
      <c r="K16" s="254"/>
      <c r="L16" s="254"/>
      <c r="M16" s="368"/>
      <c r="N16" s="253"/>
      <c r="O16" s="254"/>
      <c r="P16" s="254"/>
      <c r="Q16" s="254"/>
      <c r="R16" s="254"/>
      <c r="S16" s="254"/>
      <c r="T16" s="255"/>
      <c r="U16" s="253"/>
      <c r="V16" s="254"/>
      <c r="W16" s="254"/>
      <c r="X16" s="254"/>
      <c r="Y16" s="254"/>
      <c r="Z16" s="254"/>
      <c r="AA16" s="255"/>
      <c r="AB16" s="369"/>
      <c r="AC16" s="254"/>
      <c r="AD16" s="254"/>
      <c r="AE16" s="254"/>
      <c r="AF16" s="254"/>
      <c r="AG16" s="254"/>
      <c r="AH16" s="255"/>
      <c r="AI16" s="636">
        <f>SUM(G17:AH17)</f>
        <v>0</v>
      </c>
      <c r="AJ16" s="638">
        <f>AI16/4</f>
        <v>0</v>
      </c>
      <c r="AK16" s="640" t="e">
        <f>MIN(AJ16/AK4,1)</f>
        <v>#DIV/0!</v>
      </c>
      <c r="AL16" s="630"/>
    </row>
    <row r="17" spans="2:38" ht="12" customHeight="1" x14ac:dyDescent="0.15">
      <c r="B17" s="666"/>
      <c r="C17" s="620"/>
      <c r="D17" s="622"/>
      <c r="E17" s="622"/>
      <c r="F17" s="624"/>
      <c r="G17" s="302"/>
      <c r="H17" s="303"/>
      <c r="I17" s="303"/>
      <c r="J17" s="303"/>
      <c r="K17" s="303"/>
      <c r="L17" s="303"/>
      <c r="M17" s="366"/>
      <c r="N17" s="302"/>
      <c r="O17" s="303"/>
      <c r="P17" s="303"/>
      <c r="Q17" s="303"/>
      <c r="R17" s="303"/>
      <c r="S17" s="303"/>
      <c r="T17" s="304"/>
      <c r="U17" s="302"/>
      <c r="V17" s="303"/>
      <c r="W17" s="303"/>
      <c r="X17" s="303"/>
      <c r="Y17" s="303"/>
      <c r="Z17" s="303"/>
      <c r="AA17" s="304"/>
      <c r="AB17" s="367"/>
      <c r="AC17" s="303"/>
      <c r="AD17" s="303"/>
      <c r="AE17" s="303"/>
      <c r="AF17" s="303"/>
      <c r="AG17" s="303"/>
      <c r="AH17" s="304"/>
      <c r="AI17" s="637"/>
      <c r="AJ17" s="639"/>
      <c r="AK17" s="628"/>
      <c r="AL17" s="630"/>
    </row>
    <row r="18" spans="2:38" ht="12" customHeight="1" x14ac:dyDescent="0.15">
      <c r="B18" s="666"/>
      <c r="C18" s="641"/>
      <c r="D18" s="634"/>
      <c r="E18" s="634"/>
      <c r="F18" s="642"/>
      <c r="G18" s="253"/>
      <c r="H18" s="254"/>
      <c r="I18" s="254"/>
      <c r="J18" s="254"/>
      <c r="K18" s="254"/>
      <c r="L18" s="254"/>
      <c r="M18" s="368"/>
      <c r="N18" s="253"/>
      <c r="O18" s="254"/>
      <c r="P18" s="254"/>
      <c r="Q18" s="254"/>
      <c r="R18" s="254"/>
      <c r="S18" s="254"/>
      <c r="T18" s="255"/>
      <c r="U18" s="253"/>
      <c r="V18" s="254"/>
      <c r="W18" s="254"/>
      <c r="X18" s="254"/>
      <c r="Y18" s="254"/>
      <c r="Z18" s="254"/>
      <c r="AA18" s="255"/>
      <c r="AB18" s="369"/>
      <c r="AC18" s="254"/>
      <c r="AD18" s="254"/>
      <c r="AE18" s="254"/>
      <c r="AF18" s="254"/>
      <c r="AG18" s="254"/>
      <c r="AH18" s="255"/>
      <c r="AI18" s="636">
        <f>SUM(G19:AH19)</f>
        <v>0</v>
      </c>
      <c r="AJ18" s="638">
        <f>AI18/4</f>
        <v>0</v>
      </c>
      <c r="AK18" s="640" t="e">
        <f>MIN(AJ18/AK4,1)</f>
        <v>#DIV/0!</v>
      </c>
      <c r="AL18" s="643"/>
    </row>
    <row r="19" spans="2:38" ht="12" customHeight="1" x14ac:dyDescent="0.15">
      <c r="B19" s="666"/>
      <c r="C19" s="620"/>
      <c r="D19" s="622"/>
      <c r="E19" s="622"/>
      <c r="F19" s="624"/>
      <c r="G19" s="302"/>
      <c r="H19" s="303"/>
      <c r="I19" s="303"/>
      <c r="J19" s="303"/>
      <c r="K19" s="303"/>
      <c r="L19" s="303"/>
      <c r="M19" s="366"/>
      <c r="N19" s="302"/>
      <c r="O19" s="303"/>
      <c r="P19" s="303"/>
      <c r="Q19" s="303"/>
      <c r="R19" s="303"/>
      <c r="S19" s="303"/>
      <c r="T19" s="304"/>
      <c r="U19" s="302"/>
      <c r="V19" s="303"/>
      <c r="W19" s="303"/>
      <c r="X19" s="303"/>
      <c r="Y19" s="303"/>
      <c r="Z19" s="303"/>
      <c r="AA19" s="304"/>
      <c r="AB19" s="367"/>
      <c r="AC19" s="303"/>
      <c r="AD19" s="303"/>
      <c r="AE19" s="303"/>
      <c r="AF19" s="303"/>
      <c r="AG19" s="303"/>
      <c r="AH19" s="304"/>
      <c r="AI19" s="637"/>
      <c r="AJ19" s="639"/>
      <c r="AK19" s="628"/>
      <c r="AL19" s="630"/>
    </row>
    <row r="20" spans="2:38" ht="12" customHeight="1" x14ac:dyDescent="0.15">
      <c r="B20" s="666"/>
      <c r="C20" s="633"/>
      <c r="D20" s="634"/>
      <c r="E20" s="634"/>
      <c r="F20" s="635"/>
      <c r="G20" s="253"/>
      <c r="H20" s="254"/>
      <c r="I20" s="254"/>
      <c r="J20" s="254"/>
      <c r="K20" s="254"/>
      <c r="L20" s="254"/>
      <c r="M20" s="368"/>
      <c r="N20" s="253"/>
      <c r="O20" s="254"/>
      <c r="P20" s="254"/>
      <c r="Q20" s="254"/>
      <c r="R20" s="254"/>
      <c r="S20" s="254"/>
      <c r="T20" s="255"/>
      <c r="U20" s="253"/>
      <c r="V20" s="254"/>
      <c r="W20" s="254"/>
      <c r="X20" s="254"/>
      <c r="Y20" s="254"/>
      <c r="Z20" s="254"/>
      <c r="AA20" s="255"/>
      <c r="AB20" s="369"/>
      <c r="AC20" s="254"/>
      <c r="AD20" s="254"/>
      <c r="AE20" s="254"/>
      <c r="AF20" s="254"/>
      <c r="AG20" s="254"/>
      <c r="AH20" s="255"/>
      <c r="AI20" s="636">
        <f>SUM(G21:AH21)</f>
        <v>0</v>
      </c>
      <c r="AJ20" s="638">
        <f>AI20/4</f>
        <v>0</v>
      </c>
      <c r="AK20" s="640" t="e">
        <f>MIN(AJ20/AK4,1)</f>
        <v>#DIV/0!</v>
      </c>
      <c r="AL20" s="630"/>
    </row>
    <row r="21" spans="2:38" ht="12" customHeight="1" x14ac:dyDescent="0.15">
      <c r="B21" s="666"/>
      <c r="C21" s="620"/>
      <c r="D21" s="622"/>
      <c r="E21" s="622"/>
      <c r="F21" s="624"/>
      <c r="G21" s="302"/>
      <c r="H21" s="303"/>
      <c r="I21" s="303"/>
      <c r="J21" s="303"/>
      <c r="K21" s="303"/>
      <c r="L21" s="303"/>
      <c r="M21" s="366"/>
      <c r="N21" s="302"/>
      <c r="O21" s="303"/>
      <c r="P21" s="303"/>
      <c r="Q21" s="303"/>
      <c r="R21" s="303"/>
      <c r="S21" s="303"/>
      <c r="T21" s="304"/>
      <c r="U21" s="302"/>
      <c r="V21" s="303"/>
      <c r="W21" s="303"/>
      <c r="X21" s="303"/>
      <c r="Y21" s="303"/>
      <c r="Z21" s="303"/>
      <c r="AA21" s="304"/>
      <c r="AB21" s="367"/>
      <c r="AC21" s="303"/>
      <c r="AD21" s="303"/>
      <c r="AE21" s="303"/>
      <c r="AF21" s="303"/>
      <c r="AG21" s="303"/>
      <c r="AH21" s="304"/>
      <c r="AI21" s="637"/>
      <c r="AJ21" s="639"/>
      <c r="AK21" s="628"/>
      <c r="AL21" s="630"/>
    </row>
    <row r="22" spans="2:38" ht="12" customHeight="1" x14ac:dyDescent="0.15">
      <c r="B22" s="666"/>
      <c r="C22" s="633"/>
      <c r="D22" s="634"/>
      <c r="E22" s="634"/>
      <c r="F22" s="635"/>
      <c r="G22" s="253"/>
      <c r="H22" s="254"/>
      <c r="I22" s="254"/>
      <c r="J22" s="254"/>
      <c r="K22" s="254"/>
      <c r="L22" s="254"/>
      <c r="M22" s="368"/>
      <c r="N22" s="253"/>
      <c r="O22" s="254"/>
      <c r="P22" s="254"/>
      <c r="Q22" s="254"/>
      <c r="R22" s="254"/>
      <c r="S22" s="254"/>
      <c r="T22" s="255"/>
      <c r="U22" s="253"/>
      <c r="V22" s="254"/>
      <c r="W22" s="254"/>
      <c r="X22" s="254"/>
      <c r="Y22" s="254"/>
      <c r="Z22" s="254"/>
      <c r="AA22" s="255"/>
      <c r="AB22" s="369"/>
      <c r="AC22" s="254"/>
      <c r="AD22" s="254"/>
      <c r="AE22" s="254"/>
      <c r="AF22" s="254"/>
      <c r="AG22" s="254"/>
      <c r="AH22" s="255"/>
      <c r="AI22" s="636">
        <f>SUM(G23:AH23)</f>
        <v>0</v>
      </c>
      <c r="AJ22" s="638">
        <f>AI22/4</f>
        <v>0</v>
      </c>
      <c r="AK22" s="640" t="e">
        <f>MIN(AJ22/AK4,1)</f>
        <v>#DIV/0!</v>
      </c>
      <c r="AL22" s="630"/>
    </row>
    <row r="23" spans="2:38" ht="12" customHeight="1" x14ac:dyDescent="0.15">
      <c r="B23" s="666"/>
      <c r="C23" s="620"/>
      <c r="D23" s="622"/>
      <c r="E23" s="622"/>
      <c r="F23" s="624"/>
      <c r="G23" s="302"/>
      <c r="H23" s="303"/>
      <c r="I23" s="303"/>
      <c r="J23" s="303"/>
      <c r="K23" s="303"/>
      <c r="L23" s="303"/>
      <c r="M23" s="366"/>
      <c r="N23" s="302"/>
      <c r="O23" s="303"/>
      <c r="P23" s="303"/>
      <c r="Q23" s="303"/>
      <c r="R23" s="303"/>
      <c r="S23" s="303"/>
      <c r="T23" s="304"/>
      <c r="U23" s="302"/>
      <c r="V23" s="303"/>
      <c r="W23" s="303"/>
      <c r="X23" s="303"/>
      <c r="Y23" s="303"/>
      <c r="Z23" s="303"/>
      <c r="AA23" s="304"/>
      <c r="AB23" s="367"/>
      <c r="AC23" s="303"/>
      <c r="AD23" s="303"/>
      <c r="AE23" s="303"/>
      <c r="AF23" s="303"/>
      <c r="AG23" s="303"/>
      <c r="AH23" s="304"/>
      <c r="AI23" s="637"/>
      <c r="AJ23" s="639"/>
      <c r="AK23" s="628"/>
      <c r="AL23" s="630"/>
    </row>
    <row r="24" spans="2:38" ht="12" customHeight="1" x14ac:dyDescent="0.15">
      <c r="B24" s="666"/>
      <c r="C24" s="633"/>
      <c r="D24" s="634"/>
      <c r="E24" s="634"/>
      <c r="F24" s="635"/>
      <c r="G24" s="253"/>
      <c r="H24" s="254"/>
      <c r="I24" s="254"/>
      <c r="J24" s="254"/>
      <c r="K24" s="254"/>
      <c r="L24" s="254"/>
      <c r="M24" s="368"/>
      <c r="N24" s="253"/>
      <c r="O24" s="254"/>
      <c r="P24" s="254"/>
      <c r="Q24" s="254"/>
      <c r="R24" s="254"/>
      <c r="S24" s="254"/>
      <c r="T24" s="255"/>
      <c r="U24" s="253"/>
      <c r="V24" s="254"/>
      <c r="W24" s="254"/>
      <c r="X24" s="254"/>
      <c r="Y24" s="254"/>
      <c r="Z24" s="254"/>
      <c r="AA24" s="255"/>
      <c r="AB24" s="369"/>
      <c r="AC24" s="254"/>
      <c r="AD24" s="254"/>
      <c r="AE24" s="254"/>
      <c r="AF24" s="254"/>
      <c r="AG24" s="254"/>
      <c r="AH24" s="255"/>
      <c r="AI24" s="636">
        <f>SUM(G25:AH25)</f>
        <v>0</v>
      </c>
      <c r="AJ24" s="638">
        <f>AI24/4</f>
        <v>0</v>
      </c>
      <c r="AK24" s="640" t="e">
        <f>MIN(AJ24/AK4,1)</f>
        <v>#DIV/0!</v>
      </c>
      <c r="AL24" s="630"/>
    </row>
    <row r="25" spans="2:38" ht="12" customHeight="1" thickBot="1" x14ac:dyDescent="0.2">
      <c r="B25" s="667"/>
      <c r="C25" s="644"/>
      <c r="D25" s="645"/>
      <c r="E25" s="645"/>
      <c r="F25" s="646"/>
      <c r="G25" s="378"/>
      <c r="H25" s="379"/>
      <c r="I25" s="379"/>
      <c r="J25" s="379"/>
      <c r="K25" s="379"/>
      <c r="L25" s="379"/>
      <c r="M25" s="380"/>
      <c r="N25" s="370"/>
      <c r="O25" s="371"/>
      <c r="P25" s="371"/>
      <c r="Q25" s="371"/>
      <c r="R25" s="371"/>
      <c r="S25" s="371"/>
      <c r="T25" s="372"/>
      <c r="U25" s="370"/>
      <c r="V25" s="371"/>
      <c r="W25" s="371"/>
      <c r="X25" s="371"/>
      <c r="Y25" s="371"/>
      <c r="Z25" s="371"/>
      <c r="AA25" s="372"/>
      <c r="AB25" s="373"/>
      <c r="AC25" s="371"/>
      <c r="AD25" s="371"/>
      <c r="AE25" s="371"/>
      <c r="AF25" s="371"/>
      <c r="AG25" s="371"/>
      <c r="AH25" s="372"/>
      <c r="AI25" s="637"/>
      <c r="AJ25" s="639"/>
      <c r="AK25" s="647"/>
      <c r="AL25" s="648"/>
    </row>
    <row r="26" spans="2:38" ht="12" customHeight="1" thickTop="1" x14ac:dyDescent="0.15">
      <c r="B26" s="668" t="s">
        <v>263</v>
      </c>
      <c r="C26" s="641"/>
      <c r="D26" s="634"/>
      <c r="E26" s="634"/>
      <c r="F26" s="642"/>
      <c r="G26" s="296"/>
      <c r="H26" s="297"/>
      <c r="I26" s="297"/>
      <c r="J26" s="297"/>
      <c r="K26" s="297"/>
      <c r="L26" s="297"/>
      <c r="M26" s="298"/>
      <c r="N26" s="375"/>
      <c r="O26" s="257"/>
      <c r="P26" s="257"/>
      <c r="Q26" s="257"/>
      <c r="R26" s="254"/>
      <c r="S26" s="254"/>
      <c r="T26" s="374"/>
      <c r="U26" s="296"/>
      <c r="V26" s="297"/>
      <c r="W26" s="297"/>
      <c r="X26" s="297"/>
      <c r="Y26" s="297"/>
      <c r="Z26" s="297"/>
      <c r="AA26" s="298"/>
      <c r="AB26" s="375"/>
      <c r="AC26" s="257"/>
      <c r="AD26" s="254"/>
      <c r="AE26" s="254"/>
      <c r="AF26" s="257"/>
      <c r="AG26" s="257"/>
      <c r="AH26" s="258"/>
      <c r="AI26" s="649">
        <f>SUM(G27:AH27)</f>
        <v>0</v>
      </c>
      <c r="AJ26" s="650">
        <f>AI26/4</f>
        <v>0</v>
      </c>
      <c r="AK26" s="651" t="e">
        <f>MIN(AJ26/AK4,1)</f>
        <v>#DIV/0!</v>
      </c>
      <c r="AL26" s="652"/>
    </row>
    <row r="27" spans="2:38" ht="12" customHeight="1" x14ac:dyDescent="0.15">
      <c r="B27" s="666"/>
      <c r="C27" s="620"/>
      <c r="D27" s="622"/>
      <c r="E27" s="622"/>
      <c r="F27" s="624"/>
      <c r="G27" s="302"/>
      <c r="H27" s="303"/>
      <c r="I27" s="303"/>
      <c r="J27" s="303"/>
      <c r="K27" s="303"/>
      <c r="L27" s="303"/>
      <c r="M27" s="304"/>
      <c r="N27" s="367"/>
      <c r="O27" s="303"/>
      <c r="P27" s="303"/>
      <c r="Q27" s="303"/>
      <c r="R27" s="303"/>
      <c r="S27" s="303"/>
      <c r="T27" s="366"/>
      <c r="U27" s="302"/>
      <c r="V27" s="303"/>
      <c r="W27" s="303"/>
      <c r="X27" s="303"/>
      <c r="Y27" s="303"/>
      <c r="Z27" s="303"/>
      <c r="AA27" s="304"/>
      <c r="AB27" s="367"/>
      <c r="AC27" s="303"/>
      <c r="AD27" s="303"/>
      <c r="AE27" s="303"/>
      <c r="AF27" s="303"/>
      <c r="AG27" s="303"/>
      <c r="AH27" s="304"/>
      <c r="AI27" s="637"/>
      <c r="AJ27" s="639"/>
      <c r="AK27" s="628"/>
      <c r="AL27" s="630"/>
    </row>
    <row r="28" spans="2:38" ht="12" customHeight="1" x14ac:dyDescent="0.15">
      <c r="B28" s="666"/>
      <c r="C28" s="633"/>
      <c r="D28" s="634"/>
      <c r="E28" s="634"/>
      <c r="F28" s="635"/>
      <c r="G28" s="253"/>
      <c r="H28" s="254"/>
      <c r="I28" s="254"/>
      <c r="J28" s="254"/>
      <c r="K28" s="254"/>
      <c r="L28" s="254"/>
      <c r="M28" s="255"/>
      <c r="N28" s="369"/>
      <c r="O28" s="254"/>
      <c r="P28" s="254"/>
      <c r="Q28" s="254"/>
      <c r="R28" s="254"/>
      <c r="S28" s="254"/>
      <c r="T28" s="368"/>
      <c r="U28" s="253"/>
      <c r="V28" s="254"/>
      <c r="W28" s="254"/>
      <c r="X28" s="254"/>
      <c r="Y28" s="254"/>
      <c r="Z28" s="254"/>
      <c r="AA28" s="255"/>
      <c r="AB28" s="369"/>
      <c r="AC28" s="254"/>
      <c r="AD28" s="254"/>
      <c r="AE28" s="254"/>
      <c r="AF28" s="254"/>
      <c r="AG28" s="254"/>
      <c r="AH28" s="255"/>
      <c r="AI28" s="636">
        <f>SUM(G29:AH29)</f>
        <v>0</v>
      </c>
      <c r="AJ28" s="653">
        <f>AI28/4</f>
        <v>0</v>
      </c>
      <c r="AK28" s="640" t="e">
        <f>MIN(AJ28/AK4,1)</f>
        <v>#DIV/0!</v>
      </c>
      <c r="AL28" s="643"/>
    </row>
    <row r="29" spans="2:38" ht="12" customHeight="1" x14ac:dyDescent="0.15">
      <c r="B29" s="666"/>
      <c r="C29" s="620"/>
      <c r="D29" s="622"/>
      <c r="E29" s="622"/>
      <c r="F29" s="624"/>
      <c r="G29" s="302"/>
      <c r="H29" s="303"/>
      <c r="I29" s="303"/>
      <c r="J29" s="303"/>
      <c r="K29" s="303"/>
      <c r="L29" s="303"/>
      <c r="M29" s="304"/>
      <c r="N29" s="367"/>
      <c r="O29" s="303"/>
      <c r="P29" s="303"/>
      <c r="Q29" s="303"/>
      <c r="R29" s="303"/>
      <c r="S29" s="303"/>
      <c r="T29" s="366"/>
      <c r="U29" s="302"/>
      <c r="V29" s="303"/>
      <c r="W29" s="303"/>
      <c r="X29" s="303"/>
      <c r="Y29" s="303"/>
      <c r="Z29" s="303"/>
      <c r="AA29" s="304"/>
      <c r="AB29" s="367"/>
      <c r="AC29" s="303"/>
      <c r="AD29" s="303"/>
      <c r="AE29" s="303"/>
      <c r="AF29" s="303"/>
      <c r="AG29" s="303"/>
      <c r="AH29" s="304"/>
      <c r="AI29" s="637"/>
      <c r="AJ29" s="654"/>
      <c r="AK29" s="628"/>
      <c r="AL29" s="630"/>
    </row>
    <row r="30" spans="2:38" ht="12" customHeight="1" x14ac:dyDescent="0.15">
      <c r="B30" s="666"/>
      <c r="C30" s="633"/>
      <c r="D30" s="634"/>
      <c r="E30" s="634"/>
      <c r="F30" s="635"/>
      <c r="G30" s="253"/>
      <c r="H30" s="254"/>
      <c r="I30" s="254"/>
      <c r="J30" s="254"/>
      <c r="K30" s="254"/>
      <c r="L30" s="254"/>
      <c r="M30" s="255"/>
      <c r="N30" s="369"/>
      <c r="O30" s="254"/>
      <c r="P30" s="254"/>
      <c r="Q30" s="254"/>
      <c r="R30" s="254"/>
      <c r="S30" s="254"/>
      <c r="T30" s="368"/>
      <c r="U30" s="253"/>
      <c r="V30" s="254"/>
      <c r="W30" s="254"/>
      <c r="X30" s="254"/>
      <c r="Y30" s="254"/>
      <c r="Z30" s="254"/>
      <c r="AA30" s="255"/>
      <c r="AB30" s="369"/>
      <c r="AC30" s="254"/>
      <c r="AD30" s="254"/>
      <c r="AE30" s="254"/>
      <c r="AF30" s="254"/>
      <c r="AG30" s="254"/>
      <c r="AH30" s="255"/>
      <c r="AI30" s="636">
        <f>SUM(G31:AH31)</f>
        <v>0</v>
      </c>
      <c r="AJ30" s="653">
        <f>AI30/4</f>
        <v>0</v>
      </c>
      <c r="AK30" s="640" t="e">
        <f>MIN(AJ30/AK4,1)</f>
        <v>#DIV/0!</v>
      </c>
      <c r="AL30" s="630"/>
    </row>
    <row r="31" spans="2:38" ht="12" customHeight="1" x14ac:dyDescent="0.15">
      <c r="B31" s="666"/>
      <c r="C31" s="620"/>
      <c r="D31" s="622"/>
      <c r="E31" s="622"/>
      <c r="F31" s="624"/>
      <c r="G31" s="302"/>
      <c r="H31" s="303"/>
      <c r="I31" s="303"/>
      <c r="J31" s="303"/>
      <c r="K31" s="303"/>
      <c r="L31" s="303"/>
      <c r="M31" s="304"/>
      <c r="N31" s="367"/>
      <c r="O31" s="303"/>
      <c r="P31" s="303"/>
      <c r="Q31" s="303"/>
      <c r="R31" s="303"/>
      <c r="S31" s="303"/>
      <c r="T31" s="366"/>
      <c r="U31" s="302"/>
      <c r="V31" s="303"/>
      <c r="W31" s="303"/>
      <c r="X31" s="303"/>
      <c r="Y31" s="303"/>
      <c r="Z31" s="303"/>
      <c r="AA31" s="304"/>
      <c r="AB31" s="367"/>
      <c r="AC31" s="303"/>
      <c r="AD31" s="303"/>
      <c r="AE31" s="303"/>
      <c r="AF31" s="303"/>
      <c r="AG31" s="303"/>
      <c r="AH31" s="304"/>
      <c r="AI31" s="637"/>
      <c r="AJ31" s="654"/>
      <c r="AK31" s="628"/>
      <c r="AL31" s="630"/>
    </row>
    <row r="32" spans="2:38" ht="12" customHeight="1" x14ac:dyDescent="0.15">
      <c r="B32" s="666"/>
      <c r="C32" s="633"/>
      <c r="D32" s="634"/>
      <c r="E32" s="634"/>
      <c r="F32" s="635"/>
      <c r="G32" s="253"/>
      <c r="H32" s="254"/>
      <c r="I32" s="254"/>
      <c r="J32" s="254"/>
      <c r="K32" s="254"/>
      <c r="L32" s="254"/>
      <c r="M32" s="255"/>
      <c r="N32" s="369"/>
      <c r="O32" s="254"/>
      <c r="P32" s="254"/>
      <c r="Q32" s="254"/>
      <c r="R32" s="254"/>
      <c r="S32" s="254"/>
      <c r="T32" s="368"/>
      <c r="U32" s="253"/>
      <c r="V32" s="254"/>
      <c r="W32" s="254"/>
      <c r="X32" s="254"/>
      <c r="Y32" s="254"/>
      <c r="Z32" s="254"/>
      <c r="AA32" s="255"/>
      <c r="AB32" s="369"/>
      <c r="AC32" s="254"/>
      <c r="AD32" s="254"/>
      <c r="AE32" s="254"/>
      <c r="AF32" s="254"/>
      <c r="AG32" s="254"/>
      <c r="AH32" s="254"/>
      <c r="AI32" s="636">
        <f>SUM(G33:AH33)</f>
        <v>0</v>
      </c>
      <c r="AJ32" s="653">
        <f>AI32/4</f>
        <v>0</v>
      </c>
      <c r="AK32" s="640" t="e">
        <f>MIN(AJ32/AK4,1)</f>
        <v>#DIV/0!</v>
      </c>
      <c r="AL32" s="630"/>
    </row>
    <row r="33" spans="2:38" ht="12" customHeight="1" x14ac:dyDescent="0.15">
      <c r="B33" s="666"/>
      <c r="C33" s="620"/>
      <c r="D33" s="622"/>
      <c r="E33" s="622"/>
      <c r="F33" s="624"/>
      <c r="G33" s="302"/>
      <c r="H33" s="303"/>
      <c r="I33" s="303"/>
      <c r="J33" s="303"/>
      <c r="K33" s="303"/>
      <c r="L33" s="303"/>
      <c r="M33" s="304"/>
      <c r="N33" s="367"/>
      <c r="O33" s="303"/>
      <c r="P33" s="303"/>
      <c r="Q33" s="303"/>
      <c r="R33" s="303"/>
      <c r="S33" s="303"/>
      <c r="T33" s="366"/>
      <c r="U33" s="302"/>
      <c r="V33" s="303"/>
      <c r="W33" s="303"/>
      <c r="X33" s="303"/>
      <c r="Y33" s="303"/>
      <c r="Z33" s="303"/>
      <c r="AA33" s="304"/>
      <c r="AB33" s="367"/>
      <c r="AC33" s="303"/>
      <c r="AD33" s="303"/>
      <c r="AE33" s="303"/>
      <c r="AF33" s="303"/>
      <c r="AG33" s="303"/>
      <c r="AH33" s="304"/>
      <c r="AI33" s="637"/>
      <c r="AJ33" s="654"/>
      <c r="AK33" s="628"/>
      <c r="AL33" s="630"/>
    </row>
    <row r="34" spans="2:38" ht="12" customHeight="1" x14ac:dyDescent="0.15">
      <c r="B34" s="308"/>
      <c r="C34" s="633"/>
      <c r="D34" s="634"/>
      <c r="E34" s="634"/>
      <c r="F34" s="655"/>
      <c r="G34" s="256"/>
      <c r="H34" s="257"/>
      <c r="I34" s="257"/>
      <c r="J34" s="254"/>
      <c r="K34" s="254"/>
      <c r="L34" s="257"/>
      <c r="M34" s="255"/>
      <c r="N34" s="369"/>
      <c r="O34" s="257"/>
      <c r="P34" s="254"/>
      <c r="Q34" s="254"/>
      <c r="R34" s="257"/>
      <c r="S34" s="257"/>
      <c r="T34" s="374"/>
      <c r="U34" s="256"/>
      <c r="V34" s="254"/>
      <c r="W34" s="254"/>
      <c r="X34" s="257"/>
      <c r="Y34" s="257"/>
      <c r="Z34" s="257"/>
      <c r="AA34" s="255"/>
      <c r="AB34" s="369"/>
      <c r="AC34" s="254"/>
      <c r="AD34" s="257"/>
      <c r="AE34" s="257"/>
      <c r="AF34" s="257"/>
      <c r="AG34" s="257"/>
      <c r="AH34" s="254"/>
      <c r="AI34" s="636">
        <f>SUM(G35:AH35)</f>
        <v>0</v>
      </c>
      <c r="AJ34" s="653">
        <f>AI34/4</f>
        <v>0</v>
      </c>
      <c r="AK34" s="640" t="e">
        <f>MIN(AJ34/AK4,1)</f>
        <v>#DIV/0!</v>
      </c>
      <c r="AL34" s="630"/>
    </row>
    <row r="35" spans="2:38" ht="12" customHeight="1" x14ac:dyDescent="0.15">
      <c r="B35" s="308"/>
      <c r="C35" s="620"/>
      <c r="D35" s="622"/>
      <c r="E35" s="622"/>
      <c r="F35" s="656"/>
      <c r="G35" s="302"/>
      <c r="H35" s="303"/>
      <c r="I35" s="303"/>
      <c r="J35" s="303"/>
      <c r="K35" s="303"/>
      <c r="L35" s="303"/>
      <c r="M35" s="304"/>
      <c r="N35" s="367"/>
      <c r="O35" s="303"/>
      <c r="P35" s="303"/>
      <c r="Q35" s="303"/>
      <c r="R35" s="303"/>
      <c r="S35" s="303"/>
      <c r="T35" s="366"/>
      <c r="U35" s="302"/>
      <c r="V35" s="303"/>
      <c r="W35" s="303"/>
      <c r="X35" s="303"/>
      <c r="Y35" s="303"/>
      <c r="Z35" s="303"/>
      <c r="AA35" s="304"/>
      <c r="AB35" s="367"/>
      <c r="AC35" s="303"/>
      <c r="AD35" s="303"/>
      <c r="AE35" s="303"/>
      <c r="AF35" s="303"/>
      <c r="AG35" s="303"/>
      <c r="AH35" s="304"/>
      <c r="AI35" s="637"/>
      <c r="AJ35" s="654"/>
      <c r="AK35" s="628"/>
      <c r="AL35" s="630"/>
    </row>
    <row r="36" spans="2:38" ht="12" customHeight="1" x14ac:dyDescent="0.15">
      <c r="B36" s="308"/>
      <c r="C36" s="633"/>
      <c r="D36" s="634"/>
      <c r="E36" s="634"/>
      <c r="F36" s="655"/>
      <c r="G36" s="253"/>
      <c r="H36" s="254"/>
      <c r="I36" s="254"/>
      <c r="J36" s="254"/>
      <c r="K36" s="254"/>
      <c r="L36" s="254"/>
      <c r="M36" s="255"/>
      <c r="N36" s="369"/>
      <c r="O36" s="254"/>
      <c r="P36" s="254"/>
      <c r="Q36" s="254"/>
      <c r="R36" s="254"/>
      <c r="S36" s="254"/>
      <c r="T36" s="368"/>
      <c r="U36" s="253"/>
      <c r="V36" s="254"/>
      <c r="W36" s="254"/>
      <c r="X36" s="254"/>
      <c r="Y36" s="254"/>
      <c r="Z36" s="254"/>
      <c r="AA36" s="255"/>
      <c r="AB36" s="369"/>
      <c r="AC36" s="254"/>
      <c r="AD36" s="254"/>
      <c r="AE36" s="254"/>
      <c r="AF36" s="254"/>
      <c r="AG36" s="254"/>
      <c r="AH36" s="255"/>
      <c r="AI36" s="636">
        <f>SUM(G37:AH37)</f>
        <v>0</v>
      </c>
      <c r="AJ36" s="653">
        <f>AI36/4</f>
        <v>0</v>
      </c>
      <c r="AK36" s="640" t="e">
        <f>MIN(AJ36/AK4,1)</f>
        <v>#DIV/0!</v>
      </c>
      <c r="AL36" s="630"/>
    </row>
    <row r="37" spans="2:38" ht="12" customHeight="1" x14ac:dyDescent="0.15">
      <c r="B37" s="308"/>
      <c r="C37" s="620"/>
      <c r="D37" s="622"/>
      <c r="E37" s="622"/>
      <c r="F37" s="656"/>
      <c r="G37" s="302"/>
      <c r="H37" s="303"/>
      <c r="I37" s="303"/>
      <c r="J37" s="303"/>
      <c r="K37" s="303"/>
      <c r="L37" s="303"/>
      <c r="M37" s="304"/>
      <c r="N37" s="367"/>
      <c r="O37" s="303"/>
      <c r="P37" s="303"/>
      <c r="Q37" s="303"/>
      <c r="R37" s="303"/>
      <c r="S37" s="303"/>
      <c r="T37" s="366"/>
      <c r="U37" s="302"/>
      <c r="V37" s="303"/>
      <c r="W37" s="303"/>
      <c r="X37" s="303"/>
      <c r="Y37" s="303"/>
      <c r="Z37" s="303"/>
      <c r="AA37" s="304"/>
      <c r="AB37" s="367"/>
      <c r="AC37" s="303"/>
      <c r="AD37" s="303"/>
      <c r="AE37" s="303"/>
      <c r="AF37" s="303"/>
      <c r="AG37" s="303"/>
      <c r="AH37" s="304"/>
      <c r="AI37" s="637"/>
      <c r="AJ37" s="654"/>
      <c r="AK37" s="628"/>
      <c r="AL37" s="630"/>
    </row>
    <row r="38" spans="2:38" ht="12" customHeight="1" x14ac:dyDescent="0.15">
      <c r="B38" s="308"/>
      <c r="C38" s="633"/>
      <c r="D38" s="634"/>
      <c r="E38" s="634"/>
      <c r="F38" s="655"/>
      <c r="G38" s="253"/>
      <c r="H38" s="254"/>
      <c r="I38" s="254"/>
      <c r="J38" s="254"/>
      <c r="K38" s="254"/>
      <c r="L38" s="254"/>
      <c r="M38" s="255"/>
      <c r="N38" s="369"/>
      <c r="O38" s="254"/>
      <c r="P38" s="254"/>
      <c r="Q38" s="254"/>
      <c r="R38" s="254"/>
      <c r="S38" s="254"/>
      <c r="T38" s="255"/>
      <c r="U38" s="369"/>
      <c r="V38" s="254"/>
      <c r="W38" s="254"/>
      <c r="X38" s="254"/>
      <c r="Y38" s="254"/>
      <c r="Z38" s="254"/>
      <c r="AA38" s="255"/>
      <c r="AB38" s="369"/>
      <c r="AC38" s="254"/>
      <c r="AD38" s="254"/>
      <c r="AE38" s="254"/>
      <c r="AF38" s="254"/>
      <c r="AG38" s="254"/>
      <c r="AH38" s="255"/>
      <c r="AI38" s="636">
        <f>SUM(G39:AH39)</f>
        <v>0</v>
      </c>
      <c r="AJ38" s="653">
        <f>AI38/4</f>
        <v>0</v>
      </c>
      <c r="AK38" s="640" t="e">
        <f>MIN(AJ38/AK4,1)</f>
        <v>#DIV/0!</v>
      </c>
      <c r="AL38" s="630"/>
    </row>
    <row r="39" spans="2:38" ht="12" customHeight="1" x14ac:dyDescent="0.15">
      <c r="B39" s="308"/>
      <c r="C39" s="620"/>
      <c r="D39" s="622"/>
      <c r="E39" s="622"/>
      <c r="F39" s="656"/>
      <c r="G39" s="302"/>
      <c r="H39" s="303"/>
      <c r="I39" s="303"/>
      <c r="J39" s="303"/>
      <c r="K39" s="303"/>
      <c r="L39" s="303"/>
      <c r="M39" s="304"/>
      <c r="N39" s="367"/>
      <c r="O39" s="303"/>
      <c r="P39" s="303"/>
      <c r="Q39" s="303"/>
      <c r="R39" s="303"/>
      <c r="S39" s="303"/>
      <c r="T39" s="366"/>
      <c r="U39" s="302"/>
      <c r="V39" s="303"/>
      <c r="W39" s="303"/>
      <c r="X39" s="303"/>
      <c r="Y39" s="303"/>
      <c r="Z39" s="303"/>
      <c r="AA39" s="304"/>
      <c r="AB39" s="367"/>
      <c r="AC39" s="303"/>
      <c r="AD39" s="303"/>
      <c r="AE39" s="303"/>
      <c r="AF39" s="303"/>
      <c r="AG39" s="303"/>
      <c r="AH39" s="304"/>
      <c r="AI39" s="637"/>
      <c r="AJ39" s="654"/>
      <c r="AK39" s="628"/>
      <c r="AL39" s="630"/>
    </row>
    <row r="40" spans="2:38" ht="12" customHeight="1" x14ac:dyDescent="0.15">
      <c r="B40" s="308"/>
      <c r="C40" s="633"/>
      <c r="D40" s="622"/>
      <c r="E40" s="622"/>
      <c r="F40" s="655"/>
      <c r="G40" s="253"/>
      <c r="H40" s="254"/>
      <c r="I40" s="254"/>
      <c r="J40" s="254"/>
      <c r="K40" s="254"/>
      <c r="L40" s="254"/>
      <c r="M40" s="255"/>
      <c r="N40" s="369"/>
      <c r="O40" s="254"/>
      <c r="P40" s="254"/>
      <c r="Q40" s="254"/>
      <c r="R40" s="254"/>
      <c r="S40" s="254"/>
      <c r="T40" s="255"/>
      <c r="U40" s="369"/>
      <c r="V40" s="254"/>
      <c r="W40" s="254"/>
      <c r="X40" s="254"/>
      <c r="Y40" s="254"/>
      <c r="Z40" s="254"/>
      <c r="AA40" s="255"/>
      <c r="AB40" s="369"/>
      <c r="AC40" s="254"/>
      <c r="AD40" s="254"/>
      <c r="AE40" s="254"/>
      <c r="AF40" s="254"/>
      <c r="AG40" s="254"/>
      <c r="AH40" s="255"/>
      <c r="AI40" s="637">
        <f>SUM(G41:AH41)</f>
        <v>0</v>
      </c>
      <c r="AJ40" s="654">
        <f>AI40/4</f>
        <v>0</v>
      </c>
      <c r="AK40" s="640" t="e">
        <f>MIN(AJ40/AK4,1)</f>
        <v>#DIV/0!</v>
      </c>
      <c r="AL40" s="630"/>
    </row>
    <row r="41" spans="2:38" ht="12" customHeight="1" thickBot="1" x14ac:dyDescent="0.2">
      <c r="B41" s="311"/>
      <c r="C41" s="657"/>
      <c r="D41" s="658"/>
      <c r="E41" s="658"/>
      <c r="F41" s="659"/>
      <c r="G41" s="305"/>
      <c r="H41" s="306"/>
      <c r="I41" s="306"/>
      <c r="J41" s="306"/>
      <c r="K41" s="306"/>
      <c r="L41" s="306"/>
      <c r="M41" s="307"/>
      <c r="N41" s="377"/>
      <c r="O41" s="306"/>
      <c r="P41" s="306"/>
      <c r="Q41" s="306"/>
      <c r="R41" s="306"/>
      <c r="S41" s="306"/>
      <c r="T41" s="376"/>
      <c r="U41" s="305"/>
      <c r="V41" s="306"/>
      <c r="W41" s="306"/>
      <c r="X41" s="306"/>
      <c r="Y41" s="306"/>
      <c r="Z41" s="306"/>
      <c r="AA41" s="307"/>
      <c r="AB41" s="377"/>
      <c r="AC41" s="306"/>
      <c r="AD41" s="306"/>
      <c r="AE41" s="306"/>
      <c r="AF41" s="306"/>
      <c r="AG41" s="306"/>
      <c r="AH41" s="307"/>
      <c r="AI41" s="660"/>
      <c r="AJ41" s="661"/>
      <c r="AK41" s="662"/>
      <c r="AL41" s="663"/>
    </row>
    <row r="42" spans="2:38" ht="13.5" customHeight="1" x14ac:dyDescent="0.15">
      <c r="B42" s="127"/>
      <c r="C42" s="219"/>
      <c r="D42" s="219"/>
      <c r="E42" s="219"/>
      <c r="F42" s="220"/>
      <c r="G42" s="239"/>
      <c r="H42" s="239"/>
      <c r="I42" s="239"/>
      <c r="J42" s="239"/>
      <c r="K42" s="239"/>
      <c r="L42" s="239"/>
      <c r="M42" s="240"/>
      <c r="N42" s="239"/>
      <c r="O42" s="239"/>
      <c r="P42" s="239"/>
      <c r="Q42" s="239"/>
      <c r="R42" s="294" t="s">
        <v>126</v>
      </c>
      <c r="T42" s="239"/>
      <c r="U42" s="239"/>
      <c r="W42" s="239"/>
      <c r="X42" s="239"/>
      <c r="Y42" s="239"/>
      <c r="Z42" s="239"/>
      <c r="AA42" s="239"/>
      <c r="AB42" s="239"/>
      <c r="AC42" s="239"/>
      <c r="AD42" s="239"/>
      <c r="AE42" s="239"/>
      <c r="AF42" s="239"/>
      <c r="AG42" s="239"/>
      <c r="AH42" s="239"/>
      <c r="AI42" s="127"/>
      <c r="AJ42" s="127"/>
      <c r="AK42" s="127"/>
      <c r="AL42" s="221"/>
    </row>
    <row r="43" spans="2:38" ht="12" customHeight="1" x14ac:dyDescent="0.15">
      <c r="B43" s="127"/>
      <c r="C43" s="41"/>
      <c r="D43" s="41"/>
      <c r="E43" s="41"/>
      <c r="F43" s="41"/>
      <c r="G43" s="241"/>
      <c r="H43" s="241"/>
      <c r="I43" s="241"/>
      <c r="J43" s="241"/>
      <c r="K43" s="241"/>
      <c r="L43" s="241"/>
      <c r="M43" s="242"/>
      <c r="N43" s="241"/>
      <c r="O43" s="241"/>
      <c r="P43" s="241"/>
      <c r="Q43" s="461" t="s">
        <v>88</v>
      </c>
      <c r="R43" s="461"/>
      <c r="S43" s="461"/>
      <c r="T43" s="461"/>
      <c r="U43" s="241"/>
      <c r="V43" s="241"/>
      <c r="W43" s="241"/>
      <c r="X43" s="241"/>
      <c r="Y43" s="241"/>
      <c r="Z43" s="241"/>
      <c r="AA43" s="241"/>
      <c r="AB43" s="241"/>
      <c r="AC43" s="241"/>
      <c r="AD43" s="239"/>
      <c r="AE43" s="239"/>
      <c r="AF43" s="239"/>
      <c r="AG43" s="239"/>
      <c r="AH43" s="239"/>
      <c r="AI43" s="127"/>
      <c r="AJ43" s="127"/>
      <c r="AK43" s="127"/>
      <c r="AL43" s="221"/>
    </row>
    <row r="44" spans="2:38" ht="12" customHeight="1" thickBot="1" x14ac:dyDescent="0.2">
      <c r="B44" s="127"/>
      <c r="C44" s="11"/>
      <c r="D44" s="1"/>
      <c r="E44" s="1"/>
      <c r="F44" s="1" t="s">
        <v>26</v>
      </c>
      <c r="G44" s="460" t="s">
        <v>27</v>
      </c>
      <c r="H44" s="460"/>
      <c r="I44" s="460"/>
      <c r="J44" s="460"/>
      <c r="K44" s="460"/>
      <c r="L44" s="460"/>
      <c r="M44" s="460"/>
      <c r="N44" s="460"/>
      <c r="P44" s="182"/>
      <c r="Q44" s="461"/>
      <c r="R44" s="461"/>
      <c r="S44" s="461"/>
      <c r="T44" s="461"/>
      <c r="U44" s="182"/>
      <c r="Y44" s="460" t="s">
        <v>90</v>
      </c>
      <c r="Z44" s="460"/>
      <c r="AA44" s="460"/>
      <c r="AB44" s="460"/>
      <c r="AC44" s="243"/>
      <c r="AD44" s="239"/>
      <c r="AE44" s="239"/>
      <c r="AF44" s="239"/>
      <c r="AG44" s="239"/>
      <c r="AH44" s="239"/>
      <c r="AI44" s="127"/>
      <c r="AJ44" s="127"/>
      <c r="AK44" s="127"/>
      <c r="AL44" s="221"/>
    </row>
    <row r="45" spans="2:38" s="301" customFormat="1" ht="12" customHeight="1" thickBot="1" x14ac:dyDescent="0.2">
      <c r="B45" s="299"/>
      <c r="C45" s="183"/>
      <c r="D45" s="183"/>
      <c r="E45" s="184"/>
      <c r="F45" s="185"/>
      <c r="G45" s="244"/>
      <c r="H45" s="245" t="s">
        <v>14</v>
      </c>
      <c r="I45" s="246"/>
      <c r="J45" s="359" t="s">
        <v>15</v>
      </c>
      <c r="K45" s="359" t="s">
        <v>16</v>
      </c>
      <c r="L45" s="244"/>
      <c r="M45" s="359" t="s">
        <v>14</v>
      </c>
      <c r="N45" s="246"/>
      <c r="O45" s="245" t="s">
        <v>15</v>
      </c>
      <c r="P45" s="245"/>
      <c r="Q45" s="244"/>
      <c r="R45" s="360" t="s">
        <v>30</v>
      </c>
      <c r="S45" s="244"/>
      <c r="T45" s="183" t="s">
        <v>15</v>
      </c>
      <c r="U45" s="183"/>
      <c r="V45" s="471"/>
      <c r="W45" s="471"/>
      <c r="X45" s="183"/>
      <c r="Y45" s="183"/>
      <c r="Z45" s="472">
        <f>ROUNDDOWN((L45-G45-Q45)+((N45/60)-(I45/60)-(S45/60)),2)</f>
        <v>0</v>
      </c>
      <c r="AA45" s="472"/>
      <c r="AB45" s="186"/>
      <c r="AC45" s="186"/>
      <c r="AD45" s="299"/>
      <c r="AE45" s="299"/>
      <c r="AF45" s="299"/>
      <c r="AG45" s="299"/>
      <c r="AH45" s="299"/>
      <c r="AI45" s="299"/>
      <c r="AJ45" s="299"/>
      <c r="AK45" s="299"/>
      <c r="AL45" s="300"/>
    </row>
    <row r="46" spans="2:38" ht="12" customHeight="1" thickBot="1" x14ac:dyDescent="0.2">
      <c r="B46" s="127"/>
      <c r="C46" s="183"/>
      <c r="D46" s="183"/>
      <c r="E46" s="184"/>
      <c r="F46" s="192"/>
      <c r="G46" s="248"/>
      <c r="H46" s="245" t="s">
        <v>14</v>
      </c>
      <c r="I46" s="246"/>
      <c r="J46" s="359" t="s">
        <v>15</v>
      </c>
      <c r="K46" s="359" t="s">
        <v>16</v>
      </c>
      <c r="L46" s="244"/>
      <c r="M46" s="359" t="s">
        <v>14</v>
      </c>
      <c r="N46" s="246"/>
      <c r="O46" s="245" t="s">
        <v>15</v>
      </c>
      <c r="P46" s="245"/>
      <c r="Q46" s="244"/>
      <c r="R46" s="360" t="s">
        <v>30</v>
      </c>
      <c r="S46" s="244"/>
      <c r="T46" s="224" t="s">
        <v>15</v>
      </c>
      <c r="U46" s="224"/>
      <c r="V46" s="664"/>
      <c r="W46" s="664"/>
      <c r="X46" s="224"/>
      <c r="Y46" s="224"/>
      <c r="Z46" s="472">
        <f t="shared" ref="Z46:Z64" si="1">ROUNDDOWN((L46-G46-Q46)+((N46/60)-(I46/60)-(S46/60)),2)</f>
        <v>0</v>
      </c>
      <c r="AA46" s="472"/>
      <c r="AB46" s="245"/>
      <c r="AC46" s="245"/>
      <c r="AD46" s="239"/>
      <c r="AE46" s="239"/>
      <c r="AF46" s="239"/>
      <c r="AG46" s="239"/>
      <c r="AH46" s="239"/>
      <c r="AI46" s="127"/>
      <c r="AJ46" s="127"/>
      <c r="AK46" s="127"/>
      <c r="AL46" s="221"/>
    </row>
    <row r="47" spans="2:38" ht="12" customHeight="1" thickBot="1" x14ac:dyDescent="0.2">
      <c r="B47" s="127"/>
      <c r="C47" s="183"/>
      <c r="D47" s="183"/>
      <c r="E47" s="184"/>
      <c r="F47" s="192"/>
      <c r="G47" s="251"/>
      <c r="H47" s="245" t="s">
        <v>14</v>
      </c>
      <c r="I47" s="246"/>
      <c r="J47" s="359" t="s">
        <v>15</v>
      </c>
      <c r="K47" s="359" t="s">
        <v>16</v>
      </c>
      <c r="L47" s="244"/>
      <c r="M47" s="359" t="s">
        <v>14</v>
      </c>
      <c r="N47" s="246"/>
      <c r="O47" s="245" t="s">
        <v>15</v>
      </c>
      <c r="P47" s="245"/>
      <c r="Q47" s="244"/>
      <c r="R47" s="360" t="s">
        <v>30</v>
      </c>
      <c r="S47" s="244"/>
      <c r="T47" s="224" t="s">
        <v>15</v>
      </c>
      <c r="U47" s="224"/>
      <c r="V47" s="664"/>
      <c r="W47" s="664"/>
      <c r="X47" s="224"/>
      <c r="Y47" s="224"/>
      <c r="Z47" s="472">
        <f t="shared" si="1"/>
        <v>0</v>
      </c>
      <c r="AA47" s="472"/>
      <c r="AB47" s="245"/>
      <c r="AC47" s="245"/>
      <c r="AD47" s="239"/>
      <c r="AE47" s="239"/>
      <c r="AF47" s="239"/>
      <c r="AG47" s="239"/>
      <c r="AH47" s="239"/>
      <c r="AI47" s="127"/>
      <c r="AJ47" s="127"/>
      <c r="AK47" s="127"/>
      <c r="AL47" s="221"/>
    </row>
    <row r="48" spans="2:38" ht="12" customHeight="1" thickBot="1" x14ac:dyDescent="0.2">
      <c r="B48" s="127"/>
      <c r="C48" s="183"/>
      <c r="D48" s="183"/>
      <c r="E48" s="184"/>
      <c r="F48" s="192"/>
      <c r="G48" s="251"/>
      <c r="H48" s="245" t="s">
        <v>14</v>
      </c>
      <c r="I48" s="246"/>
      <c r="J48" s="359" t="s">
        <v>15</v>
      </c>
      <c r="K48" s="359" t="s">
        <v>16</v>
      </c>
      <c r="L48" s="244"/>
      <c r="M48" s="359" t="s">
        <v>14</v>
      </c>
      <c r="N48" s="246"/>
      <c r="O48" s="245" t="s">
        <v>15</v>
      </c>
      <c r="P48" s="245"/>
      <c r="Q48" s="244"/>
      <c r="R48" s="360" t="s">
        <v>30</v>
      </c>
      <c r="S48" s="244"/>
      <c r="T48" s="224" t="s">
        <v>15</v>
      </c>
      <c r="U48" s="224"/>
      <c r="V48" s="664"/>
      <c r="W48" s="664"/>
      <c r="X48" s="224"/>
      <c r="Y48" s="224"/>
      <c r="Z48" s="472">
        <f t="shared" si="1"/>
        <v>0</v>
      </c>
      <c r="AA48" s="472"/>
      <c r="AB48" s="245"/>
      <c r="AC48" s="245"/>
      <c r="AD48" s="239"/>
      <c r="AE48" s="239"/>
      <c r="AF48" s="239"/>
      <c r="AG48" s="239"/>
      <c r="AH48" s="239"/>
      <c r="AI48" s="127"/>
      <c r="AJ48" s="127"/>
      <c r="AK48" s="127"/>
      <c r="AL48" s="221"/>
    </row>
    <row r="49" spans="2:38" ht="12" customHeight="1" thickBot="1" x14ac:dyDescent="0.2">
      <c r="B49" s="127"/>
      <c r="C49" s="183"/>
      <c r="D49" s="183"/>
      <c r="E49" s="184"/>
      <c r="F49" s="192"/>
      <c r="G49" s="251"/>
      <c r="H49" s="245" t="s">
        <v>14</v>
      </c>
      <c r="I49" s="246"/>
      <c r="J49" s="359" t="s">
        <v>15</v>
      </c>
      <c r="K49" s="359" t="s">
        <v>16</v>
      </c>
      <c r="L49" s="244"/>
      <c r="M49" s="359" t="s">
        <v>14</v>
      </c>
      <c r="N49" s="246"/>
      <c r="O49" s="245" t="s">
        <v>15</v>
      </c>
      <c r="P49" s="245"/>
      <c r="Q49" s="244"/>
      <c r="R49" s="360" t="s">
        <v>30</v>
      </c>
      <c r="S49" s="244"/>
      <c r="T49" s="224" t="s">
        <v>15</v>
      </c>
      <c r="U49" s="224"/>
      <c r="V49" s="664"/>
      <c r="W49" s="664"/>
      <c r="X49" s="224"/>
      <c r="Y49" s="224"/>
      <c r="Z49" s="472">
        <f t="shared" si="1"/>
        <v>0</v>
      </c>
      <c r="AA49" s="472"/>
      <c r="AB49" s="245"/>
      <c r="AC49" s="245"/>
      <c r="AD49" s="239"/>
      <c r="AE49" s="239"/>
      <c r="AF49" s="239"/>
      <c r="AG49" s="239"/>
      <c r="AH49" s="239"/>
      <c r="AI49" s="127"/>
      <c r="AJ49" s="127"/>
      <c r="AK49" s="127"/>
      <c r="AL49" s="221"/>
    </row>
    <row r="50" spans="2:38" ht="12" customHeight="1" thickBot="1" x14ac:dyDescent="0.2">
      <c r="B50" s="127"/>
      <c r="C50" s="183"/>
      <c r="D50" s="183"/>
      <c r="E50" s="184"/>
      <c r="F50" s="192"/>
      <c r="G50" s="251"/>
      <c r="H50" s="245" t="s">
        <v>14</v>
      </c>
      <c r="I50" s="246"/>
      <c r="J50" s="359" t="s">
        <v>15</v>
      </c>
      <c r="K50" s="359" t="s">
        <v>16</v>
      </c>
      <c r="L50" s="244"/>
      <c r="M50" s="359" t="s">
        <v>14</v>
      </c>
      <c r="N50" s="246"/>
      <c r="O50" s="245" t="s">
        <v>15</v>
      </c>
      <c r="P50" s="245"/>
      <c r="Q50" s="244"/>
      <c r="R50" s="360" t="s">
        <v>30</v>
      </c>
      <c r="S50" s="244"/>
      <c r="T50" s="224" t="s">
        <v>15</v>
      </c>
      <c r="U50" s="224"/>
      <c r="V50" s="664"/>
      <c r="W50" s="664"/>
      <c r="X50" s="224"/>
      <c r="Y50" s="224"/>
      <c r="Z50" s="472">
        <f t="shared" si="1"/>
        <v>0</v>
      </c>
      <c r="AA50" s="472"/>
      <c r="AB50" s="245"/>
      <c r="AC50" s="245"/>
      <c r="AD50" s="239"/>
      <c r="AE50" s="239"/>
      <c r="AF50" s="239"/>
      <c r="AG50" s="239"/>
      <c r="AH50" s="239"/>
      <c r="AI50" s="127"/>
      <c r="AJ50" s="127"/>
      <c r="AK50" s="127"/>
      <c r="AL50" s="221"/>
    </row>
    <row r="51" spans="2:38" ht="12" customHeight="1" thickBot="1" x14ac:dyDescent="0.2">
      <c r="B51" s="127"/>
      <c r="C51" s="183"/>
      <c r="D51" s="183"/>
      <c r="E51" s="184"/>
      <c r="F51" s="192"/>
      <c r="G51" s="251"/>
      <c r="H51" s="245" t="s">
        <v>14</v>
      </c>
      <c r="I51" s="246"/>
      <c r="J51" s="359" t="s">
        <v>15</v>
      </c>
      <c r="K51" s="359" t="s">
        <v>16</v>
      </c>
      <c r="L51" s="244"/>
      <c r="M51" s="359" t="s">
        <v>14</v>
      </c>
      <c r="N51" s="246"/>
      <c r="O51" s="245" t="s">
        <v>15</v>
      </c>
      <c r="P51" s="245"/>
      <c r="Q51" s="244"/>
      <c r="R51" s="360" t="s">
        <v>30</v>
      </c>
      <c r="S51" s="244"/>
      <c r="T51" s="224" t="s">
        <v>15</v>
      </c>
      <c r="U51" s="224"/>
      <c r="V51" s="664"/>
      <c r="W51" s="664"/>
      <c r="X51" s="224"/>
      <c r="Y51" s="224"/>
      <c r="Z51" s="472">
        <f t="shared" si="1"/>
        <v>0</v>
      </c>
      <c r="AA51" s="472"/>
      <c r="AB51" s="245"/>
      <c r="AC51" s="245"/>
      <c r="AD51" s="239"/>
      <c r="AE51" s="239"/>
      <c r="AF51" s="239"/>
      <c r="AG51" s="239"/>
      <c r="AH51" s="239"/>
      <c r="AI51" s="127"/>
      <c r="AJ51" s="127"/>
      <c r="AK51" s="127"/>
      <c r="AL51" s="221"/>
    </row>
    <row r="52" spans="2:38" ht="12" customHeight="1" thickBot="1" x14ac:dyDescent="0.2">
      <c r="B52" s="127"/>
      <c r="C52" s="183"/>
      <c r="D52" s="183"/>
      <c r="E52" s="184"/>
      <c r="F52" s="192"/>
      <c r="G52" s="251"/>
      <c r="H52" s="245" t="s">
        <v>14</v>
      </c>
      <c r="I52" s="246"/>
      <c r="J52" s="359" t="s">
        <v>15</v>
      </c>
      <c r="K52" s="359" t="s">
        <v>16</v>
      </c>
      <c r="L52" s="244"/>
      <c r="M52" s="359" t="s">
        <v>14</v>
      </c>
      <c r="N52" s="246"/>
      <c r="O52" s="245" t="s">
        <v>15</v>
      </c>
      <c r="P52" s="245"/>
      <c r="Q52" s="244"/>
      <c r="R52" s="360" t="s">
        <v>30</v>
      </c>
      <c r="S52" s="244"/>
      <c r="T52" s="224" t="s">
        <v>15</v>
      </c>
      <c r="U52" s="224"/>
      <c r="V52" s="664"/>
      <c r="W52" s="664"/>
      <c r="X52" s="224"/>
      <c r="Y52" s="224"/>
      <c r="Z52" s="472">
        <f t="shared" si="1"/>
        <v>0</v>
      </c>
      <c r="AA52" s="472"/>
      <c r="AB52" s="245"/>
      <c r="AC52" s="245"/>
      <c r="AD52" s="239"/>
      <c r="AE52" s="239"/>
      <c r="AF52" s="239"/>
      <c r="AG52" s="239"/>
      <c r="AH52" s="239"/>
      <c r="AI52" s="127"/>
      <c r="AJ52" s="127"/>
      <c r="AK52" s="127"/>
      <c r="AL52" s="221"/>
    </row>
    <row r="53" spans="2:38" ht="12" customHeight="1" thickBot="1" x14ac:dyDescent="0.2">
      <c r="B53" s="127"/>
      <c r="C53" s="183"/>
      <c r="D53" s="183"/>
      <c r="E53" s="184"/>
      <c r="F53" s="192"/>
      <c r="G53" s="251"/>
      <c r="H53" s="245" t="s">
        <v>14</v>
      </c>
      <c r="I53" s="246"/>
      <c r="J53" s="359" t="s">
        <v>15</v>
      </c>
      <c r="K53" s="359" t="s">
        <v>16</v>
      </c>
      <c r="L53" s="244"/>
      <c r="M53" s="359" t="s">
        <v>14</v>
      </c>
      <c r="N53" s="246"/>
      <c r="O53" s="245" t="s">
        <v>15</v>
      </c>
      <c r="P53" s="245"/>
      <c r="Q53" s="244"/>
      <c r="R53" s="360" t="s">
        <v>30</v>
      </c>
      <c r="S53" s="244"/>
      <c r="T53" s="224" t="s">
        <v>15</v>
      </c>
      <c r="U53" s="224"/>
      <c r="V53" s="247"/>
      <c r="W53" s="247"/>
      <c r="X53" s="224"/>
      <c r="Y53" s="224"/>
      <c r="Z53" s="472">
        <f t="shared" si="1"/>
        <v>0</v>
      </c>
      <c r="AA53" s="472"/>
      <c r="AB53" s="245"/>
      <c r="AC53" s="245"/>
      <c r="AD53" s="239"/>
      <c r="AE53" s="239"/>
      <c r="AF53" s="239"/>
      <c r="AG53" s="239"/>
      <c r="AH53" s="239"/>
      <c r="AI53" s="127"/>
      <c r="AJ53" s="127"/>
      <c r="AK53" s="127"/>
      <c r="AL53" s="221"/>
    </row>
    <row r="54" spans="2:38" ht="12" customHeight="1" thickBot="1" x14ac:dyDescent="0.2">
      <c r="B54" s="127"/>
      <c r="C54" s="183"/>
      <c r="D54" s="183"/>
      <c r="E54" s="184"/>
      <c r="F54" s="192"/>
      <c r="G54" s="251"/>
      <c r="H54" s="245" t="s">
        <v>14</v>
      </c>
      <c r="I54" s="246"/>
      <c r="J54" s="359" t="s">
        <v>15</v>
      </c>
      <c r="K54" s="359" t="s">
        <v>16</v>
      </c>
      <c r="L54" s="244"/>
      <c r="M54" s="359" t="s">
        <v>14</v>
      </c>
      <c r="N54" s="246"/>
      <c r="O54" s="245" t="s">
        <v>15</v>
      </c>
      <c r="P54" s="245"/>
      <c r="Q54" s="244"/>
      <c r="R54" s="360" t="s">
        <v>30</v>
      </c>
      <c r="S54" s="244"/>
      <c r="T54" s="224" t="s">
        <v>15</v>
      </c>
      <c r="U54" s="224"/>
      <c r="V54" s="247"/>
      <c r="W54" s="247"/>
      <c r="X54" s="224"/>
      <c r="Y54" s="224"/>
      <c r="Z54" s="472">
        <f t="shared" si="1"/>
        <v>0</v>
      </c>
      <c r="AA54" s="472"/>
      <c r="AB54" s="245"/>
      <c r="AC54" s="245"/>
      <c r="AD54" s="239"/>
      <c r="AE54" s="239"/>
      <c r="AF54" s="239"/>
      <c r="AG54" s="239"/>
      <c r="AH54" s="239"/>
      <c r="AI54" s="127"/>
      <c r="AJ54" s="127"/>
      <c r="AK54" s="127"/>
      <c r="AL54" s="221"/>
    </row>
    <row r="55" spans="2:38" ht="12" customHeight="1" thickBot="1" x14ac:dyDescent="0.2">
      <c r="B55" s="127"/>
      <c r="C55" s="183"/>
      <c r="D55" s="183"/>
      <c r="E55" s="184"/>
      <c r="F55" s="192"/>
      <c r="G55" s="251"/>
      <c r="H55" s="245" t="s">
        <v>14</v>
      </c>
      <c r="I55" s="246"/>
      <c r="J55" s="359" t="s">
        <v>15</v>
      </c>
      <c r="K55" s="359" t="s">
        <v>16</v>
      </c>
      <c r="L55" s="244"/>
      <c r="M55" s="359" t="s">
        <v>14</v>
      </c>
      <c r="N55" s="246"/>
      <c r="O55" s="245" t="s">
        <v>15</v>
      </c>
      <c r="P55" s="245"/>
      <c r="Q55" s="244"/>
      <c r="R55" s="360" t="s">
        <v>30</v>
      </c>
      <c r="S55" s="244"/>
      <c r="T55" s="224" t="s">
        <v>15</v>
      </c>
      <c r="U55" s="224"/>
      <c r="V55" s="247"/>
      <c r="W55" s="247"/>
      <c r="X55" s="224"/>
      <c r="Y55" s="224"/>
      <c r="Z55" s="472">
        <f t="shared" si="1"/>
        <v>0</v>
      </c>
      <c r="AA55" s="472"/>
      <c r="AB55" s="245"/>
      <c r="AC55" s="245"/>
      <c r="AD55" s="239"/>
      <c r="AE55" s="239"/>
      <c r="AF55" s="239"/>
      <c r="AG55" s="239"/>
      <c r="AH55" s="239"/>
      <c r="AI55" s="127"/>
      <c r="AJ55" s="127"/>
      <c r="AK55" s="127"/>
      <c r="AL55" s="221"/>
    </row>
    <row r="56" spans="2:38" ht="12" customHeight="1" thickBot="1" x14ac:dyDescent="0.2">
      <c r="B56" s="127"/>
      <c r="C56" s="183"/>
      <c r="D56" s="183"/>
      <c r="E56" s="184"/>
      <c r="F56" s="192"/>
      <c r="G56" s="251"/>
      <c r="H56" s="224" t="s">
        <v>14</v>
      </c>
      <c r="I56" s="246"/>
      <c r="J56" s="249" t="s">
        <v>15</v>
      </c>
      <c r="K56" s="249" t="s">
        <v>16</v>
      </c>
      <c r="L56" s="244"/>
      <c r="M56" s="249" t="s">
        <v>14</v>
      </c>
      <c r="N56" s="246"/>
      <c r="O56" s="224" t="s">
        <v>15</v>
      </c>
      <c r="P56" s="224"/>
      <c r="Q56" s="244"/>
      <c r="R56" s="250" t="s">
        <v>30</v>
      </c>
      <c r="S56" s="244"/>
      <c r="T56" s="224" t="s">
        <v>15</v>
      </c>
      <c r="U56" s="224"/>
      <c r="V56" s="247"/>
      <c r="W56" s="247"/>
      <c r="X56" s="224"/>
      <c r="Y56" s="224"/>
      <c r="Z56" s="472">
        <f t="shared" si="1"/>
        <v>0</v>
      </c>
      <c r="AA56" s="472"/>
      <c r="AB56" s="245"/>
      <c r="AC56" s="245"/>
      <c r="AD56" s="239"/>
      <c r="AE56" s="239"/>
      <c r="AF56" s="239"/>
      <c r="AG56" s="239"/>
      <c r="AH56" s="239"/>
      <c r="AI56" s="127"/>
      <c r="AJ56" s="127"/>
      <c r="AK56" s="127"/>
      <c r="AL56" s="221"/>
    </row>
    <row r="57" spans="2:38" ht="12" customHeight="1" thickBot="1" x14ac:dyDescent="0.2">
      <c r="B57" s="127"/>
      <c r="C57" s="183"/>
      <c r="D57" s="183"/>
      <c r="E57" s="184"/>
      <c r="F57" s="192"/>
      <c r="G57" s="251"/>
      <c r="H57" s="224" t="s">
        <v>14</v>
      </c>
      <c r="I57" s="246"/>
      <c r="J57" s="249" t="s">
        <v>15</v>
      </c>
      <c r="K57" s="249" t="s">
        <v>16</v>
      </c>
      <c r="L57" s="244"/>
      <c r="M57" s="249" t="s">
        <v>14</v>
      </c>
      <c r="N57" s="246"/>
      <c r="O57" s="224" t="s">
        <v>15</v>
      </c>
      <c r="P57" s="224"/>
      <c r="Q57" s="244"/>
      <c r="R57" s="250" t="s">
        <v>30</v>
      </c>
      <c r="S57" s="244"/>
      <c r="T57" s="224" t="s">
        <v>15</v>
      </c>
      <c r="U57" s="224"/>
      <c r="V57" s="247"/>
      <c r="W57" s="247"/>
      <c r="X57" s="224"/>
      <c r="Y57" s="224"/>
      <c r="Z57" s="472">
        <f t="shared" si="1"/>
        <v>0</v>
      </c>
      <c r="AA57" s="472"/>
      <c r="AB57" s="245"/>
      <c r="AC57" s="245"/>
      <c r="AD57" s="239"/>
      <c r="AE57" s="239"/>
      <c r="AF57" s="239"/>
      <c r="AG57" s="239"/>
      <c r="AH57" s="239"/>
      <c r="AI57" s="127"/>
      <c r="AJ57" s="127"/>
      <c r="AK57" s="127"/>
      <c r="AL57" s="221"/>
    </row>
    <row r="58" spans="2:38" ht="12" customHeight="1" thickBot="1" x14ac:dyDescent="0.2">
      <c r="B58" s="127"/>
      <c r="C58" s="183"/>
      <c r="D58" s="183"/>
      <c r="E58" s="184"/>
      <c r="F58" s="192"/>
      <c r="G58" s="251"/>
      <c r="H58" s="224" t="s">
        <v>14</v>
      </c>
      <c r="I58" s="246"/>
      <c r="J58" s="249" t="s">
        <v>15</v>
      </c>
      <c r="K58" s="249" t="s">
        <v>16</v>
      </c>
      <c r="L58" s="244"/>
      <c r="M58" s="249" t="s">
        <v>14</v>
      </c>
      <c r="N58" s="246"/>
      <c r="O58" s="224" t="s">
        <v>15</v>
      </c>
      <c r="P58" s="224"/>
      <c r="Q58" s="244"/>
      <c r="R58" s="250" t="s">
        <v>30</v>
      </c>
      <c r="S58" s="244"/>
      <c r="T58" s="224" t="s">
        <v>15</v>
      </c>
      <c r="U58" s="224"/>
      <c r="V58" s="247"/>
      <c r="W58" s="247"/>
      <c r="X58" s="224"/>
      <c r="Y58" s="224"/>
      <c r="Z58" s="472">
        <f t="shared" si="1"/>
        <v>0</v>
      </c>
      <c r="AA58" s="472"/>
      <c r="AB58" s="245"/>
      <c r="AC58" s="245"/>
      <c r="AD58" s="239"/>
      <c r="AE58" s="239"/>
      <c r="AF58" s="239"/>
      <c r="AG58" s="239"/>
      <c r="AH58" s="239"/>
      <c r="AI58" s="127"/>
      <c r="AJ58" s="127"/>
      <c r="AK58" s="127"/>
      <c r="AL58" s="221"/>
    </row>
    <row r="59" spans="2:38" ht="12" customHeight="1" thickBot="1" x14ac:dyDescent="0.2">
      <c r="B59" s="127"/>
      <c r="C59" s="183"/>
      <c r="D59" s="183"/>
      <c r="E59" s="184"/>
      <c r="F59" s="192"/>
      <c r="G59" s="251"/>
      <c r="H59" s="224" t="s">
        <v>14</v>
      </c>
      <c r="I59" s="246"/>
      <c r="J59" s="249" t="s">
        <v>15</v>
      </c>
      <c r="K59" s="249" t="s">
        <v>16</v>
      </c>
      <c r="L59" s="244"/>
      <c r="M59" s="249" t="s">
        <v>14</v>
      </c>
      <c r="N59" s="246"/>
      <c r="O59" s="224" t="s">
        <v>15</v>
      </c>
      <c r="P59" s="224"/>
      <c r="Q59" s="244"/>
      <c r="R59" s="250" t="s">
        <v>30</v>
      </c>
      <c r="S59" s="244"/>
      <c r="T59" s="224" t="s">
        <v>15</v>
      </c>
      <c r="U59" s="224"/>
      <c r="V59" s="247"/>
      <c r="W59" s="247"/>
      <c r="X59" s="224"/>
      <c r="Y59" s="224"/>
      <c r="Z59" s="472">
        <f t="shared" si="1"/>
        <v>0</v>
      </c>
      <c r="AA59" s="472"/>
      <c r="AB59" s="245"/>
      <c r="AC59" s="245"/>
      <c r="AD59" s="239"/>
      <c r="AE59" s="239"/>
      <c r="AF59" s="239"/>
      <c r="AG59" s="239"/>
      <c r="AH59" s="239"/>
      <c r="AI59" s="127"/>
      <c r="AJ59" s="127"/>
      <c r="AK59" s="127"/>
      <c r="AL59" s="221"/>
    </row>
    <row r="60" spans="2:38" ht="12" customHeight="1" thickBot="1" x14ac:dyDescent="0.2">
      <c r="B60" s="127"/>
      <c r="C60" s="183"/>
      <c r="D60" s="183"/>
      <c r="E60" s="184"/>
      <c r="F60" s="192"/>
      <c r="G60" s="251"/>
      <c r="H60" s="224" t="s">
        <v>14</v>
      </c>
      <c r="I60" s="246"/>
      <c r="J60" s="249" t="s">
        <v>15</v>
      </c>
      <c r="K60" s="249" t="s">
        <v>16</v>
      </c>
      <c r="L60" s="244"/>
      <c r="M60" s="249" t="s">
        <v>14</v>
      </c>
      <c r="N60" s="246"/>
      <c r="O60" s="224" t="s">
        <v>15</v>
      </c>
      <c r="P60" s="224"/>
      <c r="Q60" s="244"/>
      <c r="R60" s="250" t="s">
        <v>30</v>
      </c>
      <c r="S60" s="244"/>
      <c r="T60" s="224" t="s">
        <v>15</v>
      </c>
      <c r="U60" s="224"/>
      <c r="V60" s="247"/>
      <c r="W60" s="247"/>
      <c r="X60" s="224"/>
      <c r="Y60" s="224"/>
      <c r="Z60" s="472">
        <f t="shared" si="1"/>
        <v>0</v>
      </c>
      <c r="AA60" s="472"/>
      <c r="AB60" s="245"/>
      <c r="AC60" s="245"/>
      <c r="AD60" s="239"/>
      <c r="AE60" s="239"/>
      <c r="AF60" s="239"/>
      <c r="AG60" s="239"/>
      <c r="AH60" s="239"/>
      <c r="AI60" s="127"/>
      <c r="AJ60" s="127"/>
      <c r="AK60" s="127"/>
      <c r="AL60" s="221"/>
    </row>
    <row r="61" spans="2:38" ht="12" customHeight="1" thickBot="1" x14ac:dyDescent="0.2">
      <c r="B61" s="127"/>
      <c r="C61" s="183"/>
      <c r="D61" s="183"/>
      <c r="E61" s="184"/>
      <c r="F61" s="192"/>
      <c r="G61" s="251"/>
      <c r="H61" s="224" t="s">
        <v>14</v>
      </c>
      <c r="I61" s="246"/>
      <c r="J61" s="249" t="s">
        <v>15</v>
      </c>
      <c r="K61" s="249" t="s">
        <v>16</v>
      </c>
      <c r="L61" s="244"/>
      <c r="M61" s="249" t="s">
        <v>14</v>
      </c>
      <c r="N61" s="246"/>
      <c r="O61" s="224" t="s">
        <v>15</v>
      </c>
      <c r="P61" s="224"/>
      <c r="Q61" s="244"/>
      <c r="R61" s="250" t="s">
        <v>30</v>
      </c>
      <c r="S61" s="244"/>
      <c r="T61" s="224" t="s">
        <v>15</v>
      </c>
      <c r="U61" s="224"/>
      <c r="V61" s="247"/>
      <c r="W61" s="247"/>
      <c r="X61" s="224"/>
      <c r="Y61" s="224"/>
      <c r="Z61" s="472">
        <f t="shared" si="1"/>
        <v>0</v>
      </c>
      <c r="AA61" s="472"/>
      <c r="AB61" s="245"/>
      <c r="AC61" s="245"/>
      <c r="AD61" s="239"/>
      <c r="AE61" s="239"/>
      <c r="AF61" s="239"/>
      <c r="AG61" s="239"/>
      <c r="AH61" s="239"/>
      <c r="AI61" s="127"/>
      <c r="AJ61" s="127"/>
      <c r="AK61" s="127"/>
      <c r="AL61" s="221"/>
    </row>
    <row r="62" spans="2:38" ht="12" customHeight="1" thickBot="1" x14ac:dyDescent="0.2">
      <c r="B62" s="127"/>
      <c r="C62" s="183"/>
      <c r="D62" s="183"/>
      <c r="E62" s="184"/>
      <c r="F62" s="192"/>
      <c r="G62" s="251"/>
      <c r="H62" s="224" t="s">
        <v>14</v>
      </c>
      <c r="I62" s="246"/>
      <c r="J62" s="249" t="s">
        <v>15</v>
      </c>
      <c r="K62" s="249" t="s">
        <v>16</v>
      </c>
      <c r="L62" s="244"/>
      <c r="M62" s="249" t="s">
        <v>14</v>
      </c>
      <c r="N62" s="246"/>
      <c r="O62" s="224" t="s">
        <v>15</v>
      </c>
      <c r="P62" s="224"/>
      <c r="Q62" s="244"/>
      <c r="R62" s="250" t="s">
        <v>30</v>
      </c>
      <c r="S62" s="244"/>
      <c r="T62" s="224" t="s">
        <v>15</v>
      </c>
      <c r="U62" s="224"/>
      <c r="V62" s="247"/>
      <c r="W62" s="247"/>
      <c r="X62" s="224"/>
      <c r="Y62" s="224"/>
      <c r="Z62" s="472">
        <f t="shared" si="1"/>
        <v>0</v>
      </c>
      <c r="AA62" s="472"/>
      <c r="AB62" s="245"/>
      <c r="AC62" s="245"/>
      <c r="AD62" s="239"/>
      <c r="AE62" s="239"/>
      <c r="AF62" s="239"/>
      <c r="AG62" s="239"/>
      <c r="AH62" s="239"/>
      <c r="AI62" s="127"/>
      <c r="AJ62" s="127"/>
      <c r="AK62" s="127"/>
      <c r="AL62" s="221"/>
    </row>
    <row r="63" spans="2:38" ht="12" customHeight="1" thickBot="1" x14ac:dyDescent="0.2">
      <c r="B63" s="127"/>
      <c r="C63" s="183"/>
      <c r="D63" s="183"/>
      <c r="E63" s="184"/>
      <c r="F63" s="192"/>
      <c r="G63" s="251"/>
      <c r="H63" s="224" t="s">
        <v>14</v>
      </c>
      <c r="I63" s="246"/>
      <c r="J63" s="249" t="s">
        <v>15</v>
      </c>
      <c r="K63" s="249" t="s">
        <v>16</v>
      </c>
      <c r="L63" s="244"/>
      <c r="M63" s="249" t="s">
        <v>14</v>
      </c>
      <c r="N63" s="246"/>
      <c r="O63" s="224" t="s">
        <v>15</v>
      </c>
      <c r="P63" s="224"/>
      <c r="Q63" s="244"/>
      <c r="R63" s="250" t="s">
        <v>30</v>
      </c>
      <c r="S63" s="244"/>
      <c r="T63" s="224" t="s">
        <v>15</v>
      </c>
      <c r="U63" s="224"/>
      <c r="V63" s="247"/>
      <c r="W63" s="247"/>
      <c r="X63" s="224"/>
      <c r="Y63" s="224"/>
      <c r="Z63" s="472">
        <f t="shared" si="1"/>
        <v>0</v>
      </c>
      <c r="AA63" s="472"/>
      <c r="AB63" s="245"/>
      <c r="AC63" s="245"/>
      <c r="AD63" s="239"/>
      <c r="AE63" s="239"/>
      <c r="AF63" s="239"/>
      <c r="AG63" s="239"/>
      <c r="AH63" s="239"/>
      <c r="AI63" s="127"/>
      <c r="AJ63" s="127"/>
      <c r="AK63" s="127"/>
      <c r="AL63" s="221"/>
    </row>
    <row r="64" spans="2:38" ht="12" customHeight="1" thickBot="1" x14ac:dyDescent="0.2">
      <c r="B64" s="127"/>
      <c r="C64" s="183"/>
      <c r="D64" s="183"/>
      <c r="E64" s="184"/>
      <c r="F64" s="192"/>
      <c r="G64" s="251"/>
      <c r="H64" s="224" t="s">
        <v>14</v>
      </c>
      <c r="I64" s="246"/>
      <c r="J64" s="249" t="s">
        <v>15</v>
      </c>
      <c r="K64" s="249" t="s">
        <v>16</v>
      </c>
      <c r="L64" s="244"/>
      <c r="M64" s="249" t="s">
        <v>14</v>
      </c>
      <c r="N64" s="246"/>
      <c r="O64" s="224" t="s">
        <v>15</v>
      </c>
      <c r="P64" s="224"/>
      <c r="Q64" s="244"/>
      <c r="R64" s="250" t="s">
        <v>30</v>
      </c>
      <c r="S64" s="244"/>
      <c r="T64" s="224" t="s">
        <v>15</v>
      </c>
      <c r="U64" s="224"/>
      <c r="V64" s="247"/>
      <c r="W64" s="247"/>
      <c r="X64" s="224"/>
      <c r="Y64" s="224"/>
      <c r="Z64" s="472">
        <f t="shared" si="1"/>
        <v>0</v>
      </c>
      <c r="AA64" s="472"/>
      <c r="AB64" s="245"/>
      <c r="AC64" s="245"/>
      <c r="AD64" s="239"/>
      <c r="AE64" s="239"/>
      <c r="AF64" s="239"/>
      <c r="AG64" s="239"/>
      <c r="AH64" s="239"/>
      <c r="AI64" s="127"/>
      <c r="AJ64" s="127"/>
      <c r="AK64" s="127"/>
      <c r="AL64" s="221"/>
    </row>
    <row r="65" spans="2:38" ht="21.75" customHeight="1" x14ac:dyDescent="0.15">
      <c r="B65" s="127"/>
      <c r="D65" s="1"/>
      <c r="E65" s="1"/>
      <c r="AD65" s="239"/>
      <c r="AE65" s="239"/>
      <c r="AF65" s="239"/>
      <c r="AG65" s="239"/>
      <c r="AH65" s="239"/>
      <c r="AI65" s="127"/>
      <c r="AJ65" s="127"/>
      <c r="AK65" s="127"/>
      <c r="AL65" s="221"/>
    </row>
    <row r="66" spans="2:38" ht="15.75" customHeight="1" x14ac:dyDescent="0.15">
      <c r="B66" s="127"/>
      <c r="C66" s="260" t="s">
        <v>8</v>
      </c>
      <c r="D66" s="259">
        <v>1</v>
      </c>
      <c r="E66" s="261" t="s">
        <v>117</v>
      </c>
      <c r="F66" s="261"/>
      <c r="AL66" s="221"/>
    </row>
    <row r="67" spans="2:38" ht="17.25" customHeight="1" x14ac:dyDescent="0.15">
      <c r="B67" s="127"/>
      <c r="C67" s="219"/>
      <c r="D67" s="259">
        <v>2</v>
      </c>
      <c r="E67" s="669" t="s">
        <v>97</v>
      </c>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221"/>
    </row>
    <row r="68" spans="2:38" ht="18" customHeight="1" x14ac:dyDescent="0.15">
      <c r="C68" s="219"/>
      <c r="D68" s="259">
        <v>3</v>
      </c>
      <c r="E68" s="261" t="s">
        <v>118</v>
      </c>
    </row>
    <row r="69" spans="2:38" ht="17.25" customHeight="1" x14ac:dyDescent="0.15">
      <c r="C69" s="219"/>
      <c r="D69" s="259">
        <v>4</v>
      </c>
      <c r="E69" s="262" t="s">
        <v>98</v>
      </c>
      <c r="F69" s="220"/>
      <c r="G69" s="239"/>
      <c r="H69" s="239"/>
      <c r="I69" s="239"/>
      <c r="J69" s="239"/>
      <c r="K69" s="239"/>
      <c r="L69" s="239"/>
      <c r="M69" s="240"/>
      <c r="N69" s="239"/>
      <c r="O69" s="239"/>
      <c r="P69" s="239"/>
      <c r="Q69" s="239"/>
      <c r="R69" s="239"/>
      <c r="S69" s="239"/>
      <c r="T69" s="239"/>
      <c r="U69" s="239"/>
      <c r="V69" s="239"/>
      <c r="W69" s="239"/>
      <c r="X69" s="239"/>
      <c r="Y69" s="239"/>
      <c r="Z69" s="239"/>
      <c r="AA69" s="239"/>
      <c r="AB69" s="239"/>
      <c r="AC69" s="239"/>
      <c r="AD69" s="252"/>
      <c r="AE69" s="252"/>
      <c r="AF69" s="252"/>
      <c r="AG69" s="252"/>
      <c r="AH69" s="252"/>
      <c r="AI69" s="149"/>
      <c r="AJ69" s="149"/>
      <c r="AK69" s="295"/>
    </row>
    <row r="70" spans="2:38" ht="30.75" customHeight="1" x14ac:dyDescent="0.15">
      <c r="C70" s="219"/>
      <c r="D70" s="259">
        <v>5</v>
      </c>
      <c r="E70" s="669" t="s">
        <v>96</v>
      </c>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row>
    <row r="71" spans="2:38" ht="27.75" customHeight="1" x14ac:dyDescent="0.15">
      <c r="C71" s="219"/>
      <c r="D71" s="259">
        <v>6</v>
      </c>
      <c r="E71" s="670" t="s">
        <v>99</v>
      </c>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row>
    <row r="72" spans="2:38" ht="17.25" customHeight="1" x14ac:dyDescent="0.15">
      <c r="C72" s="219"/>
      <c r="D72" s="219"/>
      <c r="E72" s="219"/>
      <c r="F72" s="220"/>
      <c r="G72" s="239"/>
      <c r="H72" s="239"/>
      <c r="I72" s="239"/>
      <c r="J72" s="239"/>
      <c r="K72" s="239"/>
      <c r="L72" s="239"/>
      <c r="M72" s="240"/>
      <c r="N72" s="239"/>
      <c r="O72" s="239"/>
      <c r="P72" s="239"/>
      <c r="Q72" s="239"/>
      <c r="R72" s="239"/>
      <c r="S72" s="239"/>
      <c r="T72" s="239"/>
      <c r="U72" s="239"/>
      <c r="V72" s="239"/>
      <c r="W72" s="239"/>
      <c r="X72" s="239"/>
      <c r="Y72" s="239"/>
      <c r="Z72" s="239"/>
      <c r="AA72" s="239"/>
      <c r="AB72" s="239"/>
      <c r="AC72" s="239"/>
    </row>
    <row r="73" spans="2:38" ht="17.25" customHeight="1" x14ac:dyDescent="0.15">
      <c r="C73" s="219"/>
      <c r="D73" s="219"/>
      <c r="E73" s="219"/>
      <c r="F73" s="220"/>
      <c r="G73" s="239"/>
      <c r="H73" s="239"/>
      <c r="I73" s="239"/>
      <c r="J73" s="239"/>
      <c r="K73" s="239"/>
      <c r="L73" s="239"/>
      <c r="M73" s="240"/>
      <c r="N73" s="239"/>
      <c r="O73" s="239"/>
      <c r="P73" s="239"/>
      <c r="Q73" s="239"/>
      <c r="R73" s="239"/>
      <c r="S73" s="239"/>
      <c r="T73" s="239"/>
      <c r="U73" s="239"/>
      <c r="V73" s="239"/>
      <c r="W73" s="239"/>
      <c r="X73" s="239"/>
      <c r="Y73" s="239"/>
      <c r="Z73" s="239"/>
      <c r="AA73" s="239"/>
      <c r="AB73" s="239"/>
      <c r="AC73" s="239"/>
    </row>
    <row r="74" spans="2:38" ht="17.25" customHeight="1" x14ac:dyDescent="0.15">
      <c r="C74" s="219"/>
      <c r="D74" s="219"/>
      <c r="E74" s="219"/>
      <c r="F74" s="220"/>
      <c r="G74" s="239"/>
      <c r="H74" s="239"/>
      <c r="I74" s="239"/>
      <c r="J74" s="239"/>
      <c r="K74" s="239"/>
      <c r="L74" s="239"/>
      <c r="M74" s="240"/>
      <c r="N74" s="239"/>
      <c r="O74" s="239"/>
      <c r="P74" s="239"/>
      <c r="Q74" s="239"/>
      <c r="R74" s="239"/>
      <c r="S74" s="239"/>
      <c r="T74" s="239"/>
      <c r="U74" s="239"/>
      <c r="V74" s="239"/>
      <c r="W74" s="239"/>
      <c r="X74" s="239"/>
      <c r="Y74" s="239"/>
      <c r="Z74" s="239"/>
      <c r="AA74" s="239"/>
      <c r="AB74" s="239"/>
      <c r="AC74" s="239"/>
    </row>
    <row r="75" spans="2:38" ht="17.25" customHeight="1" x14ac:dyDescent="0.15">
      <c r="C75" s="219"/>
      <c r="D75" s="219"/>
      <c r="E75" s="219"/>
      <c r="F75" s="220"/>
      <c r="G75" s="239"/>
      <c r="H75" s="239"/>
      <c r="I75" s="239"/>
      <c r="J75" s="239"/>
      <c r="K75" s="239"/>
      <c r="L75" s="239"/>
      <c r="M75" s="240"/>
      <c r="N75" s="239"/>
      <c r="O75" s="239"/>
      <c r="P75" s="239"/>
      <c r="Q75" s="239"/>
      <c r="R75" s="239"/>
      <c r="S75" s="239"/>
      <c r="T75" s="239"/>
      <c r="U75" s="239"/>
      <c r="V75" s="239"/>
      <c r="W75" s="239"/>
      <c r="X75" s="239"/>
      <c r="Y75" s="239"/>
      <c r="Z75" s="239"/>
      <c r="AA75" s="239"/>
      <c r="AB75" s="239"/>
      <c r="AC75" s="239"/>
    </row>
    <row r="76" spans="2:38" ht="17.25" customHeight="1" x14ac:dyDescent="0.15">
      <c r="C76" s="219"/>
      <c r="D76" s="219"/>
      <c r="E76" s="219"/>
      <c r="F76" s="220"/>
      <c r="G76" s="239"/>
      <c r="H76" s="239"/>
      <c r="I76" s="239"/>
      <c r="J76" s="239"/>
      <c r="K76" s="239"/>
      <c r="L76" s="239"/>
      <c r="M76" s="240"/>
      <c r="N76" s="239"/>
      <c r="O76" s="239"/>
      <c r="P76" s="239"/>
      <c r="Q76" s="239"/>
      <c r="R76" s="239"/>
      <c r="S76" s="239"/>
      <c r="T76" s="239"/>
      <c r="U76" s="239"/>
      <c r="V76" s="239"/>
      <c r="W76" s="239"/>
      <c r="X76" s="239"/>
      <c r="Y76" s="239"/>
      <c r="Z76" s="239"/>
      <c r="AA76" s="239"/>
      <c r="AB76" s="239"/>
      <c r="AC76" s="239"/>
    </row>
    <row r="77" spans="2:38" x14ac:dyDescent="0.15">
      <c r="C77" s="219"/>
      <c r="D77" s="219"/>
      <c r="E77" s="219"/>
      <c r="F77" s="220"/>
      <c r="G77" s="239"/>
      <c r="H77" s="239"/>
      <c r="I77" s="239"/>
      <c r="J77" s="239"/>
      <c r="K77" s="239"/>
      <c r="L77" s="239"/>
      <c r="M77" s="240"/>
      <c r="N77" s="239"/>
      <c r="O77" s="239"/>
      <c r="P77" s="239"/>
      <c r="Q77" s="239"/>
      <c r="R77" s="239"/>
      <c r="S77" s="239"/>
      <c r="T77" s="239"/>
      <c r="U77" s="239"/>
      <c r="V77" s="239"/>
      <c r="W77" s="239"/>
      <c r="X77" s="239"/>
      <c r="Y77" s="239"/>
      <c r="Z77" s="239"/>
      <c r="AA77" s="239"/>
      <c r="AB77" s="239"/>
      <c r="AC77" s="239"/>
    </row>
    <row r="78" spans="2:38" x14ac:dyDescent="0.15">
      <c r="C78" s="219"/>
      <c r="D78" s="219"/>
      <c r="E78" s="219"/>
      <c r="F78" s="220"/>
      <c r="G78" s="239"/>
      <c r="H78" s="239"/>
      <c r="I78" s="239"/>
      <c r="J78" s="239"/>
      <c r="K78" s="239"/>
      <c r="L78" s="239"/>
      <c r="M78" s="240"/>
      <c r="N78" s="239"/>
      <c r="O78" s="239"/>
      <c r="P78" s="239"/>
      <c r="Q78" s="239"/>
      <c r="R78" s="239"/>
      <c r="S78" s="239"/>
      <c r="T78" s="239"/>
      <c r="U78" s="239"/>
      <c r="V78" s="239"/>
      <c r="W78" s="239"/>
      <c r="X78" s="239"/>
      <c r="Y78" s="239"/>
      <c r="Z78" s="239"/>
      <c r="AA78" s="239"/>
      <c r="AB78" s="239"/>
      <c r="AC78" s="239"/>
    </row>
    <row r="79" spans="2:38" x14ac:dyDescent="0.15">
      <c r="C79" s="219"/>
      <c r="D79" s="219"/>
      <c r="E79" s="219"/>
      <c r="F79" s="220"/>
      <c r="G79" s="239"/>
      <c r="H79" s="239"/>
      <c r="I79" s="239"/>
      <c r="J79" s="239"/>
      <c r="K79" s="239"/>
      <c r="L79" s="239"/>
      <c r="M79" s="240"/>
      <c r="N79" s="239"/>
      <c r="O79" s="239"/>
      <c r="P79" s="239"/>
      <c r="Q79" s="239"/>
      <c r="R79" s="239"/>
      <c r="S79" s="239"/>
      <c r="T79" s="239"/>
      <c r="U79" s="239"/>
      <c r="V79" s="239"/>
      <c r="W79" s="239"/>
      <c r="X79" s="239"/>
      <c r="Y79" s="239"/>
      <c r="Z79" s="239"/>
      <c r="AA79" s="239"/>
      <c r="AB79" s="239"/>
      <c r="AC79" s="239"/>
    </row>
    <row r="80" spans="2:38" x14ac:dyDescent="0.15">
      <c r="C80" s="10"/>
      <c r="E80" s="149" t="s">
        <v>95</v>
      </c>
      <c r="F80" s="149"/>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row>
    <row r="81" spans="5:29" x14ac:dyDescent="0.15">
      <c r="E81" s="149"/>
      <c r="F81" s="149"/>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row>
    <row r="82" spans="5:29" x14ac:dyDescent="0.15">
      <c r="E82" s="149"/>
      <c r="F82" s="149"/>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row>
    <row r="83" spans="5:29" x14ac:dyDescent="0.15">
      <c r="E83" s="149"/>
      <c r="F83" s="149"/>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row>
    <row r="86" spans="5:29" x14ac:dyDescent="0.15">
      <c r="E86" s="209"/>
    </row>
  </sheetData>
  <mergeCells count="196">
    <mergeCell ref="V2:Y2"/>
    <mergeCell ref="Z2:AJ2"/>
    <mergeCell ref="AK2:AL3"/>
    <mergeCell ref="C3:Q3"/>
    <mergeCell ref="V3:Y3"/>
    <mergeCell ref="Z3:AJ3"/>
    <mergeCell ref="B5:B7"/>
    <mergeCell ref="C5:C7"/>
    <mergeCell ref="D5:D7"/>
    <mergeCell ref="E5:E7"/>
    <mergeCell ref="F5:F7"/>
    <mergeCell ref="G5:M5"/>
    <mergeCell ref="N5:T5"/>
    <mergeCell ref="L2:O2"/>
    <mergeCell ref="Q2:R2"/>
    <mergeCell ref="U5:AA5"/>
    <mergeCell ref="AB5:AH5"/>
    <mergeCell ref="AI5:AI7"/>
    <mergeCell ref="AJ5:AJ7"/>
    <mergeCell ref="AK5:AK7"/>
    <mergeCell ref="AL5:AL7"/>
    <mergeCell ref="D4:F4"/>
    <mergeCell ref="Z4:AJ4"/>
    <mergeCell ref="AK4:AL4"/>
    <mergeCell ref="AJ8:AJ9"/>
    <mergeCell ref="AK8:AK9"/>
    <mergeCell ref="AL8:AL9"/>
    <mergeCell ref="C10:C11"/>
    <mergeCell ref="D10:D11"/>
    <mergeCell ref="E10:E11"/>
    <mergeCell ref="F10:F11"/>
    <mergeCell ref="AI10:AI11"/>
    <mergeCell ref="AJ10:AJ11"/>
    <mergeCell ref="AK10:AK11"/>
    <mergeCell ref="C8:C9"/>
    <mergeCell ref="D8:D9"/>
    <mergeCell ref="E8:E9"/>
    <mergeCell ref="F8:F9"/>
    <mergeCell ref="AI8:AI9"/>
    <mergeCell ref="AL10:AL11"/>
    <mergeCell ref="C12:C13"/>
    <mergeCell ref="D12:D13"/>
    <mergeCell ref="E12:E13"/>
    <mergeCell ref="F12:F13"/>
    <mergeCell ref="AI12:AI13"/>
    <mergeCell ref="AJ12:AJ13"/>
    <mergeCell ref="AK12:AK13"/>
    <mergeCell ref="AL12:AL13"/>
    <mergeCell ref="AI14:AI15"/>
    <mergeCell ref="AJ14:AJ15"/>
    <mergeCell ref="AK14:AK15"/>
    <mergeCell ref="AL14:AL15"/>
    <mergeCell ref="C16:C17"/>
    <mergeCell ref="D16:D17"/>
    <mergeCell ref="E16:E17"/>
    <mergeCell ref="F16:F17"/>
    <mergeCell ref="AI16:AI17"/>
    <mergeCell ref="AJ16:AJ17"/>
    <mergeCell ref="C14:C15"/>
    <mergeCell ref="D14:D15"/>
    <mergeCell ref="E14:E15"/>
    <mergeCell ref="F14:F15"/>
    <mergeCell ref="AK16:AK17"/>
    <mergeCell ref="AL16:AL17"/>
    <mergeCell ref="C18:C19"/>
    <mergeCell ref="D18:D19"/>
    <mergeCell ref="E18:E19"/>
    <mergeCell ref="F18:F19"/>
    <mergeCell ref="AI18:AI19"/>
    <mergeCell ref="AJ18:AJ19"/>
    <mergeCell ref="AK18:AK19"/>
    <mergeCell ref="AL18:AL19"/>
    <mergeCell ref="AK20:AK21"/>
    <mergeCell ref="AL20:AL21"/>
    <mergeCell ref="C22:C23"/>
    <mergeCell ref="D22:D23"/>
    <mergeCell ref="E22:E23"/>
    <mergeCell ref="F22:F23"/>
    <mergeCell ref="AI22:AI23"/>
    <mergeCell ref="AJ22:AJ23"/>
    <mergeCell ref="AK22:AK23"/>
    <mergeCell ref="AL22:AL23"/>
    <mergeCell ref="C20:C21"/>
    <mergeCell ref="D20:D21"/>
    <mergeCell ref="E20:E21"/>
    <mergeCell ref="F20:F21"/>
    <mergeCell ref="AI20:AI21"/>
    <mergeCell ref="AJ20:AJ21"/>
    <mergeCell ref="AK24:AK25"/>
    <mergeCell ref="AL24:AL25"/>
    <mergeCell ref="B26:B33"/>
    <mergeCell ref="C26:C27"/>
    <mergeCell ref="D26:D27"/>
    <mergeCell ref="E26:E27"/>
    <mergeCell ref="F26:F27"/>
    <mergeCell ref="AI26:AI27"/>
    <mergeCell ref="AJ26:AJ27"/>
    <mergeCell ref="AK26:AK27"/>
    <mergeCell ref="C24:C25"/>
    <mergeCell ref="D24:D25"/>
    <mergeCell ref="E24:E25"/>
    <mergeCell ref="F24:F25"/>
    <mergeCell ref="AI24:AI25"/>
    <mergeCell ref="AJ24:AJ25"/>
    <mergeCell ref="B8:B25"/>
    <mergeCell ref="AL26:AL27"/>
    <mergeCell ref="C28:C29"/>
    <mergeCell ref="D28:D29"/>
    <mergeCell ref="E28:E29"/>
    <mergeCell ref="F28:F29"/>
    <mergeCell ref="AI28:AI29"/>
    <mergeCell ref="AJ28:AJ29"/>
    <mergeCell ref="AK28:AK29"/>
    <mergeCell ref="AL28:AL29"/>
    <mergeCell ref="AK30:AK31"/>
    <mergeCell ref="AL30:AL31"/>
    <mergeCell ref="C32:C33"/>
    <mergeCell ref="D32:D33"/>
    <mergeCell ref="E32:E33"/>
    <mergeCell ref="F32:F33"/>
    <mergeCell ref="AI32:AI33"/>
    <mergeCell ref="AJ32:AJ33"/>
    <mergeCell ref="AK32:AK33"/>
    <mergeCell ref="AL32:AL33"/>
    <mergeCell ref="C30:C31"/>
    <mergeCell ref="D30:D31"/>
    <mergeCell ref="E30:E31"/>
    <mergeCell ref="F30:F31"/>
    <mergeCell ref="AI30:AI31"/>
    <mergeCell ref="AJ30:AJ31"/>
    <mergeCell ref="AK34:AK35"/>
    <mergeCell ref="AL34:AL35"/>
    <mergeCell ref="C36:C37"/>
    <mergeCell ref="D36:D37"/>
    <mergeCell ref="E36:E37"/>
    <mergeCell ref="F36:F37"/>
    <mergeCell ref="AI36:AI37"/>
    <mergeCell ref="AJ36:AJ37"/>
    <mergeCell ref="AK36:AK37"/>
    <mergeCell ref="AL36:AL37"/>
    <mergeCell ref="C34:C35"/>
    <mergeCell ref="D34:D35"/>
    <mergeCell ref="E34:E35"/>
    <mergeCell ref="F34:F35"/>
    <mergeCell ref="AI34:AI35"/>
    <mergeCell ref="AJ34:AJ35"/>
    <mergeCell ref="AK38:AK39"/>
    <mergeCell ref="AL38:AL39"/>
    <mergeCell ref="C40:C41"/>
    <mergeCell ref="D40:D41"/>
    <mergeCell ref="E40:E41"/>
    <mergeCell ref="F40:F41"/>
    <mergeCell ref="AI40:AI41"/>
    <mergeCell ref="AJ40:AJ41"/>
    <mergeCell ref="AK40:AK41"/>
    <mergeCell ref="AL40:AL41"/>
    <mergeCell ref="C38:C39"/>
    <mergeCell ref="D38:D39"/>
    <mergeCell ref="E38:E39"/>
    <mergeCell ref="F38:F39"/>
    <mergeCell ref="AI38:AI39"/>
    <mergeCell ref="AJ38:AJ39"/>
    <mergeCell ref="V47:W47"/>
    <mergeCell ref="Z47:AA47"/>
    <mergeCell ref="V48:W48"/>
    <mergeCell ref="Z48:AA48"/>
    <mergeCell ref="V49:W49"/>
    <mergeCell ref="Z49:AA49"/>
    <mergeCell ref="Q43:T44"/>
    <mergeCell ref="G44:N44"/>
    <mergeCell ref="Y44:AB44"/>
    <mergeCell ref="V45:W45"/>
    <mergeCell ref="Z45:AA45"/>
    <mergeCell ref="V46:W46"/>
    <mergeCell ref="Z46:AA46"/>
    <mergeCell ref="Z53:AA53"/>
    <mergeCell ref="Z54:AA54"/>
    <mergeCell ref="Z55:AA55"/>
    <mergeCell ref="Z56:AA56"/>
    <mergeCell ref="Z57:AA57"/>
    <mergeCell ref="Z58:AA58"/>
    <mergeCell ref="V50:W50"/>
    <mergeCell ref="Z50:AA50"/>
    <mergeCell ref="V51:W51"/>
    <mergeCell ref="Z51:AA51"/>
    <mergeCell ref="V52:W52"/>
    <mergeCell ref="Z52:AA52"/>
    <mergeCell ref="E67:AK67"/>
    <mergeCell ref="E70:AK70"/>
    <mergeCell ref="E71:AK71"/>
    <mergeCell ref="Z59:AA59"/>
    <mergeCell ref="Z60:AA60"/>
    <mergeCell ref="Z61:AA61"/>
    <mergeCell ref="Z62:AA62"/>
    <mergeCell ref="Z63:AA63"/>
    <mergeCell ref="Z64:AA64"/>
  </mergeCells>
  <phoneticPr fontId="3"/>
  <dataValidations count="18">
    <dataValidation type="list" allowBlank="1" showInputMessage="1" showErrorMessage="1" sqref="G8:AH8 G12:AH12 G10:AH10 G16:AH16 G14:AH14 G20:AH20 G22:AH22 G24:AH24 J34:K34 M34:N34 Q36:R36 G18:AH18 W36:X36 I36:L36 G26:AH26 G32:AH32 AC36:AD36 AH34 P34:Q34 M40 V34:W34 G30:AH30 AB34:AC34 G28:AH28 AH40">
      <formula1>$E$38:$E$57</formula1>
    </dataValidation>
    <dataValidation type="list" allowBlank="1" showInputMessage="1" showErrorMessage="1" sqref="Z2:AJ2">
      <formula1>"地域密着型特定施設入居者生活介護,地域密着型介護老人福祉施設入居者生活介護"</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I4">
      <formula1>"18,19,20,21,22"</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H4">
      <formula1>"5,6,7,8,9"</formula1>
    </dataValidation>
    <dataValidation type="decimal" allowBlank="1" showInputMessage="1" showErrorMessage="1" error="32時間以上40時間以下としてください。" sqref="AK4:AL4">
      <formula1>32</formula1>
      <formula2>40</formula2>
    </dataValidation>
    <dataValidation allowBlank="1" showInputMessage="1" showErrorMessage="1" promptTitle="ユニット名" prompt="ユニットごとに作成してください。_x000a_ユニット間で兼務する場合は時間数を分けてください_x000a_" sqref="Z4:AJ4"/>
    <dataValidation allowBlank="1" showInputMessage="1" showErrorMessage="1" promptTitle="事業所名" sqref="Z3:AJ3"/>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J4 O4">
      <formula1>"0,15,30,45"</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M4">
      <formula1>"17,18,19,20,21,22"</formula1>
    </dataValidation>
    <dataValidation type="list" allowBlank="1" showInputMessage="1" showErrorMessage="1" sqref="G7">
      <formula1>"月,火,水,木,金,土,日"</formula1>
    </dataValidation>
    <dataValidation type="list" allowBlank="1" showInputMessage="1" showErrorMessage="1" sqref="D8:D41">
      <formula1>"常,非"</formula1>
    </dataValidation>
    <dataValidation type="list" allowBlank="1" showInputMessage="1" showErrorMessage="1" sqref="E8:E41">
      <formula1>"専,兼"</formula1>
    </dataValidation>
    <dataValidation type="list" operator="greaterThanOrEqual" allowBlank="1" showInputMessage="1" showErrorMessage="1" sqref="Q45:Q64">
      <formula1>"0,1,2"</formula1>
    </dataValidation>
    <dataValidation type="list" allowBlank="1" showInputMessage="1" showErrorMessage="1" sqref="L45:L64">
      <formula1>"1,2,3,4,5,6,7,8,9,10,11,12,13,14,15,16,17,18,19,20,21,22,23,24"</formula1>
    </dataValidation>
    <dataValidation type="list" allowBlank="1" showInputMessage="1" showErrorMessage="1" sqref="G45:G64">
      <formula1>"0,1,2,3,4,5,6,7,8,9,10,11,12,13,14,15,16,17,18,19,20,21,22,23"</formula1>
    </dataValidation>
    <dataValidation type="textLength" allowBlank="1" showInputMessage="1" showErrorMessage="1" error="2文字以内で設定してください" sqref="E45:E64">
      <formula1>1</formula1>
      <formula2>2</formula2>
    </dataValidation>
    <dataValidation type="list" allowBlank="1" showInputMessage="1" showErrorMessage="1" sqref="S45:S64 N45:N64 I45:I64">
      <formula1>"0,15,30,45"</formula1>
    </dataValidation>
    <dataValidation type="list" allowBlank="1" showInputMessage="1" showErrorMessage="1" sqref="N40:AG40 L34 G36:H36 G40:L40 O34 AE36:AH36 G34:I34 X34:AA34 M36:P36 R34:U34 S36:V36 AD34:AG34 Y36:AB36 G38:AH38">
      <formula1>$E$45:$E$64</formula1>
    </dataValidation>
  </dataValidations>
  <pageMargins left="0.21" right="0.21" top="0.28999999999999998" bottom="0.16" header="0.28000000000000003" footer="0.16"/>
  <pageSetup paperSize="9" orientation="landscape" r:id="rId1"/>
  <headerFooter alignWithMargins="0"/>
  <rowBreaks count="1" manualBreakCount="1">
    <brk id="42" min="1" max="3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B1:AL86"/>
  <sheetViews>
    <sheetView view="pageBreakPreview" zoomScaleNormal="85" zoomScaleSheetLayoutView="100" workbookViewId="0">
      <selection activeCell="B2" sqref="B2"/>
    </sheetView>
  </sheetViews>
  <sheetFormatPr defaultRowHeight="12" x14ac:dyDescent="0.15"/>
  <cols>
    <col min="1" max="1" width="2.875" style="1" customWidth="1"/>
    <col min="2" max="2" width="4" style="1" customWidth="1"/>
    <col min="3" max="3" width="12" style="1" customWidth="1"/>
    <col min="4" max="4" width="3.875" style="205" customWidth="1"/>
    <col min="5" max="5" width="4.125" style="205" customWidth="1"/>
    <col min="6" max="6" width="10.75" style="1" customWidth="1"/>
    <col min="7" max="34" width="2.75" style="49" customWidth="1"/>
    <col min="35" max="35" width="5.5" style="1" customWidth="1"/>
    <col min="36" max="36" width="8" style="1" customWidth="1"/>
    <col min="37" max="37" width="7.375" style="1" customWidth="1"/>
    <col min="38" max="38" width="11" style="1" customWidth="1"/>
    <col min="39" max="16384" width="9" style="1"/>
  </cols>
  <sheetData>
    <row r="1" spans="2:38" ht="72.75" customHeight="1" thickBot="1" x14ac:dyDescent="0.2"/>
    <row r="2" spans="2:38" ht="19.5" customHeight="1" thickBot="1" x14ac:dyDescent="0.2">
      <c r="C2" s="12" t="s">
        <v>0</v>
      </c>
      <c r="D2" s="218"/>
      <c r="L2" s="574"/>
      <c r="M2" s="575"/>
      <c r="N2" s="575"/>
      <c r="O2" s="576"/>
      <c r="P2" s="215" t="s">
        <v>9</v>
      </c>
      <c r="Q2" s="592"/>
      <c r="R2" s="593"/>
      <c r="S2" s="215" t="s">
        <v>10</v>
      </c>
      <c r="T2" s="215" t="s">
        <v>11</v>
      </c>
      <c r="U2" s="214"/>
      <c r="V2" s="431" t="s">
        <v>119</v>
      </c>
      <c r="W2" s="431"/>
      <c r="X2" s="431"/>
      <c r="Y2" s="432"/>
      <c r="Z2" s="504"/>
      <c r="AA2" s="505"/>
      <c r="AB2" s="505"/>
      <c r="AC2" s="505"/>
      <c r="AD2" s="505"/>
      <c r="AE2" s="505"/>
      <c r="AF2" s="505"/>
      <c r="AG2" s="505"/>
      <c r="AH2" s="505"/>
      <c r="AI2" s="505"/>
      <c r="AJ2" s="506"/>
      <c r="AK2" s="602" t="s">
        <v>59</v>
      </c>
      <c r="AL2" s="603"/>
    </row>
    <row r="3" spans="2:38" ht="19.5" customHeight="1" thickBot="1" x14ac:dyDescent="0.2">
      <c r="C3" s="425"/>
      <c r="D3" s="425"/>
      <c r="E3" s="425"/>
      <c r="F3" s="425"/>
      <c r="G3" s="425"/>
      <c r="H3" s="425"/>
      <c r="I3" s="425"/>
      <c r="J3" s="425"/>
      <c r="K3" s="425"/>
      <c r="L3" s="425"/>
      <c r="M3" s="425"/>
      <c r="N3" s="425"/>
      <c r="O3" s="425"/>
      <c r="P3" s="425"/>
      <c r="Q3" s="425"/>
      <c r="R3" s="182"/>
      <c r="S3" s="181"/>
      <c r="T3" s="222"/>
      <c r="U3" s="223"/>
      <c r="V3" s="436" t="s">
        <v>13</v>
      </c>
      <c r="W3" s="436"/>
      <c r="X3" s="436"/>
      <c r="Y3" s="437"/>
      <c r="Z3" s="501"/>
      <c r="AA3" s="502"/>
      <c r="AB3" s="502"/>
      <c r="AC3" s="502"/>
      <c r="AD3" s="502"/>
      <c r="AE3" s="502"/>
      <c r="AF3" s="502"/>
      <c r="AG3" s="502"/>
      <c r="AH3" s="502"/>
      <c r="AI3" s="502"/>
      <c r="AJ3" s="503"/>
      <c r="AK3" s="603"/>
      <c r="AL3" s="603"/>
    </row>
    <row r="4" spans="2:38" ht="15.75" customHeight="1" thickBot="1" x14ac:dyDescent="0.2">
      <c r="C4" s="17"/>
      <c r="D4" s="429"/>
      <c r="E4" s="429"/>
      <c r="F4" s="429"/>
      <c r="G4" s="225"/>
      <c r="H4" s="226"/>
      <c r="I4" s="225"/>
      <c r="J4" s="226"/>
      <c r="K4" s="225"/>
      <c r="L4" s="225"/>
      <c r="M4" s="226"/>
      <c r="N4" s="225"/>
      <c r="O4" s="226"/>
      <c r="P4" s="225"/>
      <c r="Q4" s="182"/>
      <c r="R4" s="182"/>
      <c r="T4" s="223"/>
      <c r="U4" s="227"/>
      <c r="V4" s="224"/>
      <c r="W4" s="227"/>
      <c r="X4" s="227"/>
      <c r="Y4" s="227"/>
      <c r="Z4" s="604"/>
      <c r="AA4" s="604"/>
      <c r="AB4" s="604"/>
      <c r="AC4" s="604"/>
      <c r="AD4" s="604"/>
      <c r="AE4" s="604"/>
      <c r="AF4" s="604"/>
      <c r="AG4" s="604"/>
      <c r="AH4" s="604"/>
      <c r="AI4" s="604"/>
      <c r="AJ4" s="605"/>
      <c r="AK4" s="671"/>
      <c r="AL4" s="672"/>
    </row>
    <row r="5" spans="2:38" ht="19.5" customHeight="1" x14ac:dyDescent="0.15">
      <c r="B5" s="609"/>
      <c r="C5" s="438" t="s">
        <v>1</v>
      </c>
      <c r="D5" s="441" t="s">
        <v>7</v>
      </c>
      <c r="E5" s="444" t="s">
        <v>17</v>
      </c>
      <c r="F5" s="447" t="s">
        <v>2</v>
      </c>
      <c r="G5" s="613" t="s">
        <v>3</v>
      </c>
      <c r="H5" s="614"/>
      <c r="I5" s="614"/>
      <c r="J5" s="614"/>
      <c r="K5" s="614"/>
      <c r="L5" s="614"/>
      <c r="M5" s="615"/>
      <c r="N5" s="631" t="s">
        <v>4</v>
      </c>
      <c r="O5" s="614"/>
      <c r="P5" s="614"/>
      <c r="Q5" s="614"/>
      <c r="R5" s="614"/>
      <c r="S5" s="614"/>
      <c r="T5" s="632"/>
      <c r="U5" s="613" t="s">
        <v>5</v>
      </c>
      <c r="V5" s="614"/>
      <c r="W5" s="614"/>
      <c r="X5" s="614"/>
      <c r="Y5" s="614"/>
      <c r="Z5" s="614"/>
      <c r="AA5" s="615"/>
      <c r="AB5" s="613" t="s">
        <v>6</v>
      </c>
      <c r="AC5" s="614"/>
      <c r="AD5" s="614"/>
      <c r="AE5" s="614"/>
      <c r="AF5" s="614"/>
      <c r="AG5" s="614"/>
      <c r="AH5" s="615"/>
      <c r="AI5" s="466" t="s">
        <v>92</v>
      </c>
      <c r="AJ5" s="599" t="s">
        <v>93</v>
      </c>
      <c r="AK5" s="606" t="s">
        <v>94</v>
      </c>
      <c r="AL5" s="616" t="s">
        <v>86</v>
      </c>
    </row>
    <row r="6" spans="2:38" ht="19.5" customHeight="1" x14ac:dyDescent="0.15">
      <c r="B6" s="610"/>
      <c r="C6" s="439"/>
      <c r="D6" s="442"/>
      <c r="E6" s="445"/>
      <c r="F6" s="448"/>
      <c r="G6" s="228">
        <v>1</v>
      </c>
      <c r="H6" s="229">
        <v>2</v>
      </c>
      <c r="I6" s="229">
        <v>3</v>
      </c>
      <c r="J6" s="229">
        <v>4</v>
      </c>
      <c r="K6" s="229">
        <v>5</v>
      </c>
      <c r="L6" s="229">
        <v>6</v>
      </c>
      <c r="M6" s="230">
        <v>7</v>
      </c>
      <c r="N6" s="231">
        <v>8</v>
      </c>
      <c r="O6" s="229">
        <v>9</v>
      </c>
      <c r="P6" s="229">
        <v>10</v>
      </c>
      <c r="Q6" s="229">
        <v>11</v>
      </c>
      <c r="R6" s="229">
        <v>12</v>
      </c>
      <c r="S6" s="229">
        <v>13</v>
      </c>
      <c r="T6" s="232">
        <v>14</v>
      </c>
      <c r="U6" s="228">
        <v>15</v>
      </c>
      <c r="V6" s="229">
        <v>16</v>
      </c>
      <c r="W6" s="229">
        <v>17</v>
      </c>
      <c r="X6" s="229">
        <v>18</v>
      </c>
      <c r="Y6" s="229">
        <v>19</v>
      </c>
      <c r="Z6" s="229">
        <v>20</v>
      </c>
      <c r="AA6" s="230">
        <v>21</v>
      </c>
      <c r="AB6" s="228">
        <v>22</v>
      </c>
      <c r="AC6" s="229">
        <v>23</v>
      </c>
      <c r="AD6" s="229">
        <v>24</v>
      </c>
      <c r="AE6" s="229">
        <v>25</v>
      </c>
      <c r="AF6" s="229">
        <v>26</v>
      </c>
      <c r="AG6" s="229">
        <v>27</v>
      </c>
      <c r="AH6" s="230">
        <v>28</v>
      </c>
      <c r="AI6" s="467"/>
      <c r="AJ6" s="600"/>
      <c r="AK6" s="607"/>
      <c r="AL6" s="617"/>
    </row>
    <row r="7" spans="2:38" ht="19.5" customHeight="1" thickBot="1" x14ac:dyDescent="0.2">
      <c r="B7" s="611"/>
      <c r="C7" s="595"/>
      <c r="D7" s="443"/>
      <c r="E7" s="446"/>
      <c r="F7" s="612"/>
      <c r="G7" s="233"/>
      <c r="H7" s="234" t="b">
        <f>IF(G7="月","火",IF(G7="火","水",IF(G7="水","木",IF(G7="木","金",IF(G7="金","土",IF(G7="土","日",IF(G7="日","月")))))))</f>
        <v>0</v>
      </c>
      <c r="I7" s="234" t="b">
        <f t="shared" ref="I7:AH7" si="0">IF(H7="月","火",IF(H7="火","水",IF(H7="水","木",IF(H7="木","金",IF(H7="金","土",IF(H7="土","日",IF(H7="日","月")))))))</f>
        <v>0</v>
      </c>
      <c r="J7" s="234" t="b">
        <f t="shared" si="0"/>
        <v>0</v>
      </c>
      <c r="K7" s="234" t="b">
        <f t="shared" si="0"/>
        <v>0</v>
      </c>
      <c r="L7" s="234" t="b">
        <f t="shared" si="0"/>
        <v>0</v>
      </c>
      <c r="M7" s="235" t="b">
        <f t="shared" si="0"/>
        <v>0</v>
      </c>
      <c r="N7" s="236" t="b">
        <f t="shared" si="0"/>
        <v>0</v>
      </c>
      <c r="O7" s="234" t="b">
        <f t="shared" si="0"/>
        <v>0</v>
      </c>
      <c r="P7" s="234" t="b">
        <f t="shared" si="0"/>
        <v>0</v>
      </c>
      <c r="Q7" s="234" t="b">
        <f t="shared" si="0"/>
        <v>0</v>
      </c>
      <c r="R7" s="234" t="b">
        <f t="shared" si="0"/>
        <v>0</v>
      </c>
      <c r="S7" s="234" t="b">
        <f t="shared" si="0"/>
        <v>0</v>
      </c>
      <c r="T7" s="237" t="b">
        <f t="shared" si="0"/>
        <v>0</v>
      </c>
      <c r="U7" s="238" t="b">
        <f t="shared" si="0"/>
        <v>0</v>
      </c>
      <c r="V7" s="234" t="b">
        <f t="shared" si="0"/>
        <v>0</v>
      </c>
      <c r="W7" s="234" t="b">
        <f t="shared" si="0"/>
        <v>0</v>
      </c>
      <c r="X7" s="234" t="b">
        <f t="shared" si="0"/>
        <v>0</v>
      </c>
      <c r="Y7" s="234" t="b">
        <f t="shared" si="0"/>
        <v>0</v>
      </c>
      <c r="Z7" s="234" t="b">
        <f t="shared" si="0"/>
        <v>0</v>
      </c>
      <c r="AA7" s="235" t="b">
        <f t="shared" si="0"/>
        <v>0</v>
      </c>
      <c r="AB7" s="238" t="b">
        <f t="shared" si="0"/>
        <v>0</v>
      </c>
      <c r="AC7" s="234" t="b">
        <f t="shared" si="0"/>
        <v>0</v>
      </c>
      <c r="AD7" s="234" t="b">
        <f t="shared" si="0"/>
        <v>0</v>
      </c>
      <c r="AE7" s="234" t="b">
        <f t="shared" si="0"/>
        <v>0</v>
      </c>
      <c r="AF7" s="234" t="b">
        <f t="shared" si="0"/>
        <v>0</v>
      </c>
      <c r="AG7" s="234" t="b">
        <f t="shared" si="0"/>
        <v>0</v>
      </c>
      <c r="AH7" s="235" t="b">
        <f t="shared" si="0"/>
        <v>0</v>
      </c>
      <c r="AI7" s="468"/>
      <c r="AJ7" s="601"/>
      <c r="AK7" s="608"/>
      <c r="AL7" s="618"/>
    </row>
    <row r="8" spans="2:38" ht="12" customHeight="1" x14ac:dyDescent="0.15">
      <c r="B8" s="665" t="s">
        <v>116</v>
      </c>
      <c r="C8" s="641"/>
      <c r="D8" s="634"/>
      <c r="E8" s="634"/>
      <c r="F8" s="674"/>
      <c r="G8" s="256"/>
      <c r="H8" s="257"/>
      <c r="I8" s="257"/>
      <c r="J8" s="257"/>
      <c r="K8" s="257"/>
      <c r="L8" s="257"/>
      <c r="M8" s="258"/>
      <c r="N8" s="256"/>
      <c r="O8" s="257"/>
      <c r="P8" s="257"/>
      <c r="Q8" s="257"/>
      <c r="R8" s="257"/>
      <c r="S8" s="257"/>
      <c r="T8" s="258"/>
      <c r="U8" s="256"/>
      <c r="V8" s="257"/>
      <c r="W8" s="257"/>
      <c r="X8" s="257"/>
      <c r="Y8" s="257"/>
      <c r="Z8" s="257"/>
      <c r="AA8" s="258"/>
      <c r="AB8" s="256"/>
      <c r="AC8" s="257"/>
      <c r="AD8" s="257"/>
      <c r="AE8" s="257"/>
      <c r="AF8" s="257"/>
      <c r="AG8" s="257"/>
      <c r="AH8" s="258"/>
      <c r="AI8" s="675"/>
      <c r="AJ8" s="677"/>
      <c r="AK8" s="679"/>
      <c r="AL8" s="629"/>
    </row>
    <row r="9" spans="2:38" ht="12" customHeight="1" x14ac:dyDescent="0.15">
      <c r="B9" s="666"/>
      <c r="C9" s="620"/>
      <c r="D9" s="622"/>
      <c r="E9" s="622"/>
      <c r="F9" s="656"/>
      <c r="G9" s="302"/>
      <c r="H9" s="303"/>
      <c r="I9" s="303"/>
      <c r="J9" s="303"/>
      <c r="K9" s="303"/>
      <c r="L9" s="303"/>
      <c r="M9" s="304"/>
      <c r="N9" s="302"/>
      <c r="O9" s="303"/>
      <c r="P9" s="303"/>
      <c r="Q9" s="303"/>
      <c r="R9" s="303"/>
      <c r="S9" s="303"/>
      <c r="T9" s="304"/>
      <c r="U9" s="302"/>
      <c r="V9" s="303"/>
      <c r="W9" s="303"/>
      <c r="X9" s="303"/>
      <c r="Y9" s="303"/>
      <c r="Z9" s="303"/>
      <c r="AA9" s="304"/>
      <c r="AB9" s="302"/>
      <c r="AC9" s="303"/>
      <c r="AD9" s="303"/>
      <c r="AE9" s="303"/>
      <c r="AF9" s="303"/>
      <c r="AG9" s="303"/>
      <c r="AH9" s="304"/>
      <c r="AI9" s="676"/>
      <c r="AJ9" s="678"/>
      <c r="AK9" s="680"/>
      <c r="AL9" s="630"/>
    </row>
    <row r="10" spans="2:38" ht="12" customHeight="1" x14ac:dyDescent="0.15">
      <c r="B10" s="666"/>
      <c r="C10" s="633"/>
      <c r="D10" s="634"/>
      <c r="E10" s="634"/>
      <c r="F10" s="655"/>
      <c r="G10" s="253"/>
      <c r="H10" s="254"/>
      <c r="I10" s="254"/>
      <c r="J10" s="254"/>
      <c r="K10" s="254"/>
      <c r="L10" s="254"/>
      <c r="M10" s="255"/>
      <c r="N10" s="253"/>
      <c r="O10" s="254"/>
      <c r="P10" s="254"/>
      <c r="Q10" s="254"/>
      <c r="R10" s="254"/>
      <c r="S10" s="254"/>
      <c r="T10" s="255"/>
      <c r="U10" s="253"/>
      <c r="V10" s="254"/>
      <c r="W10" s="254"/>
      <c r="X10" s="254"/>
      <c r="Y10" s="254"/>
      <c r="Z10" s="254"/>
      <c r="AA10" s="255"/>
      <c r="AB10" s="253"/>
      <c r="AC10" s="254"/>
      <c r="AD10" s="254"/>
      <c r="AE10" s="254"/>
      <c r="AF10" s="254"/>
      <c r="AG10" s="254"/>
      <c r="AH10" s="255"/>
      <c r="AI10" s="675"/>
      <c r="AJ10" s="677"/>
      <c r="AK10" s="680"/>
      <c r="AL10" s="630"/>
    </row>
    <row r="11" spans="2:38" ht="12" customHeight="1" x14ac:dyDescent="0.15">
      <c r="B11" s="666"/>
      <c r="C11" s="620"/>
      <c r="D11" s="622"/>
      <c r="E11" s="622"/>
      <c r="F11" s="656"/>
      <c r="G11" s="302"/>
      <c r="H11" s="303"/>
      <c r="I11" s="303"/>
      <c r="J11" s="303"/>
      <c r="K11" s="303"/>
      <c r="L11" s="303"/>
      <c r="M11" s="304"/>
      <c r="N11" s="302"/>
      <c r="O11" s="303"/>
      <c r="P11" s="303"/>
      <c r="Q11" s="303"/>
      <c r="R11" s="303"/>
      <c r="S11" s="303"/>
      <c r="T11" s="304"/>
      <c r="U11" s="302"/>
      <c r="V11" s="303"/>
      <c r="W11" s="303"/>
      <c r="X11" s="303"/>
      <c r="Y11" s="303"/>
      <c r="Z11" s="303"/>
      <c r="AA11" s="304"/>
      <c r="AB11" s="302"/>
      <c r="AC11" s="303"/>
      <c r="AD11" s="303"/>
      <c r="AE11" s="303"/>
      <c r="AF11" s="303"/>
      <c r="AG11" s="303"/>
      <c r="AH11" s="304"/>
      <c r="AI11" s="676"/>
      <c r="AJ11" s="678"/>
      <c r="AK11" s="680"/>
      <c r="AL11" s="630"/>
    </row>
    <row r="12" spans="2:38" ht="12" customHeight="1" x14ac:dyDescent="0.15">
      <c r="B12" s="666"/>
      <c r="C12" s="633"/>
      <c r="D12" s="634"/>
      <c r="E12" s="634"/>
      <c r="F12" s="655"/>
      <c r="G12" s="253"/>
      <c r="H12" s="254"/>
      <c r="I12" s="254"/>
      <c r="J12" s="254"/>
      <c r="K12" s="254"/>
      <c r="L12" s="254"/>
      <c r="M12" s="255"/>
      <c r="N12" s="253"/>
      <c r="O12" s="254"/>
      <c r="P12" s="254"/>
      <c r="Q12" s="254"/>
      <c r="R12" s="254"/>
      <c r="S12" s="254"/>
      <c r="T12" s="255"/>
      <c r="U12" s="253"/>
      <c r="V12" s="254"/>
      <c r="W12" s="254"/>
      <c r="X12" s="254"/>
      <c r="Y12" s="254"/>
      <c r="Z12" s="254"/>
      <c r="AA12" s="255"/>
      <c r="AB12" s="253"/>
      <c r="AC12" s="254"/>
      <c r="AD12" s="254"/>
      <c r="AE12" s="254"/>
      <c r="AF12" s="254"/>
      <c r="AG12" s="254"/>
      <c r="AH12" s="255"/>
      <c r="AI12" s="675"/>
      <c r="AJ12" s="677"/>
      <c r="AK12" s="680"/>
      <c r="AL12" s="630"/>
    </row>
    <row r="13" spans="2:38" ht="12" customHeight="1" x14ac:dyDescent="0.15">
      <c r="B13" s="666"/>
      <c r="C13" s="641"/>
      <c r="D13" s="622"/>
      <c r="E13" s="622"/>
      <c r="F13" s="674"/>
      <c r="G13" s="302"/>
      <c r="H13" s="303"/>
      <c r="I13" s="303"/>
      <c r="J13" s="303"/>
      <c r="K13" s="303"/>
      <c r="L13" s="303"/>
      <c r="M13" s="304"/>
      <c r="N13" s="302"/>
      <c r="O13" s="303"/>
      <c r="P13" s="303"/>
      <c r="Q13" s="303"/>
      <c r="R13" s="303"/>
      <c r="S13" s="303"/>
      <c r="T13" s="304"/>
      <c r="U13" s="302"/>
      <c r="V13" s="303"/>
      <c r="W13" s="303"/>
      <c r="X13" s="303"/>
      <c r="Y13" s="303"/>
      <c r="Z13" s="303"/>
      <c r="AA13" s="304"/>
      <c r="AB13" s="302"/>
      <c r="AC13" s="303"/>
      <c r="AD13" s="303"/>
      <c r="AE13" s="303"/>
      <c r="AF13" s="303"/>
      <c r="AG13" s="303"/>
      <c r="AH13" s="304"/>
      <c r="AI13" s="676"/>
      <c r="AJ13" s="678"/>
      <c r="AK13" s="680"/>
      <c r="AL13" s="630"/>
    </row>
    <row r="14" spans="2:38" ht="12" customHeight="1" x14ac:dyDescent="0.15">
      <c r="B14" s="666"/>
      <c r="C14" s="633"/>
      <c r="D14" s="634"/>
      <c r="E14" s="634"/>
      <c r="F14" s="655"/>
      <c r="G14" s="253"/>
      <c r="H14" s="254"/>
      <c r="I14" s="254"/>
      <c r="J14" s="254"/>
      <c r="K14" s="254"/>
      <c r="L14" s="254"/>
      <c r="M14" s="255"/>
      <c r="N14" s="253"/>
      <c r="O14" s="254"/>
      <c r="P14" s="254"/>
      <c r="Q14" s="254"/>
      <c r="R14" s="254"/>
      <c r="S14" s="254"/>
      <c r="T14" s="255"/>
      <c r="U14" s="253"/>
      <c r="V14" s="254"/>
      <c r="W14" s="254"/>
      <c r="X14" s="254"/>
      <c r="Y14" s="254"/>
      <c r="Z14" s="254"/>
      <c r="AA14" s="255"/>
      <c r="AB14" s="253"/>
      <c r="AC14" s="254"/>
      <c r="AD14" s="254"/>
      <c r="AE14" s="254"/>
      <c r="AF14" s="254"/>
      <c r="AG14" s="254"/>
      <c r="AH14" s="255"/>
      <c r="AI14" s="675"/>
      <c r="AJ14" s="677"/>
      <c r="AK14" s="680"/>
      <c r="AL14" s="630"/>
    </row>
    <row r="15" spans="2:38" ht="12" customHeight="1" x14ac:dyDescent="0.15">
      <c r="B15" s="666"/>
      <c r="C15" s="620"/>
      <c r="D15" s="622"/>
      <c r="E15" s="622"/>
      <c r="F15" s="656"/>
      <c r="G15" s="302"/>
      <c r="H15" s="303"/>
      <c r="I15" s="303"/>
      <c r="J15" s="303"/>
      <c r="K15" s="303"/>
      <c r="L15" s="303"/>
      <c r="M15" s="304"/>
      <c r="N15" s="302"/>
      <c r="O15" s="303"/>
      <c r="P15" s="303"/>
      <c r="Q15" s="303"/>
      <c r="R15" s="303"/>
      <c r="S15" s="303"/>
      <c r="T15" s="304"/>
      <c r="U15" s="302"/>
      <c r="V15" s="303"/>
      <c r="W15" s="303"/>
      <c r="X15" s="303"/>
      <c r="Y15" s="303"/>
      <c r="Z15" s="303"/>
      <c r="AA15" s="304"/>
      <c r="AB15" s="302"/>
      <c r="AC15" s="303"/>
      <c r="AD15" s="303"/>
      <c r="AE15" s="303"/>
      <c r="AF15" s="303"/>
      <c r="AG15" s="303"/>
      <c r="AH15" s="304"/>
      <c r="AI15" s="676"/>
      <c r="AJ15" s="678"/>
      <c r="AK15" s="680"/>
      <c r="AL15" s="630"/>
    </row>
    <row r="16" spans="2:38" ht="12" customHeight="1" x14ac:dyDescent="0.15">
      <c r="B16" s="666"/>
      <c r="C16" s="633"/>
      <c r="D16" s="634"/>
      <c r="E16" s="634"/>
      <c r="F16" s="655"/>
      <c r="G16" s="253"/>
      <c r="H16" s="254"/>
      <c r="I16" s="254"/>
      <c r="J16" s="254"/>
      <c r="K16" s="254"/>
      <c r="L16" s="254"/>
      <c r="M16" s="255"/>
      <c r="N16" s="253"/>
      <c r="O16" s="254"/>
      <c r="P16" s="254"/>
      <c r="Q16" s="254"/>
      <c r="R16" s="254"/>
      <c r="S16" s="254"/>
      <c r="T16" s="255"/>
      <c r="U16" s="253"/>
      <c r="V16" s="254"/>
      <c r="W16" s="254"/>
      <c r="X16" s="254"/>
      <c r="Y16" s="254"/>
      <c r="Z16" s="254"/>
      <c r="AA16" s="255"/>
      <c r="AB16" s="253"/>
      <c r="AC16" s="254"/>
      <c r="AD16" s="254"/>
      <c r="AE16" s="254"/>
      <c r="AF16" s="254"/>
      <c r="AG16" s="254"/>
      <c r="AH16" s="255"/>
      <c r="AI16" s="675"/>
      <c r="AJ16" s="677"/>
      <c r="AK16" s="680"/>
      <c r="AL16" s="630"/>
    </row>
    <row r="17" spans="2:38" ht="12" customHeight="1" x14ac:dyDescent="0.15">
      <c r="B17" s="666"/>
      <c r="C17" s="620"/>
      <c r="D17" s="622"/>
      <c r="E17" s="622"/>
      <c r="F17" s="656"/>
      <c r="G17" s="302"/>
      <c r="H17" s="303"/>
      <c r="I17" s="303"/>
      <c r="J17" s="303"/>
      <c r="K17" s="303"/>
      <c r="L17" s="303"/>
      <c r="M17" s="304"/>
      <c r="N17" s="302"/>
      <c r="O17" s="303"/>
      <c r="P17" s="303"/>
      <c r="Q17" s="303"/>
      <c r="R17" s="303"/>
      <c r="S17" s="303"/>
      <c r="T17" s="304"/>
      <c r="U17" s="302"/>
      <c r="V17" s="303"/>
      <c r="W17" s="303"/>
      <c r="X17" s="303"/>
      <c r="Y17" s="303"/>
      <c r="Z17" s="303"/>
      <c r="AA17" s="304"/>
      <c r="AB17" s="302"/>
      <c r="AC17" s="303"/>
      <c r="AD17" s="303"/>
      <c r="AE17" s="303"/>
      <c r="AF17" s="303"/>
      <c r="AG17" s="303"/>
      <c r="AH17" s="304"/>
      <c r="AI17" s="676"/>
      <c r="AJ17" s="678"/>
      <c r="AK17" s="680"/>
      <c r="AL17" s="630"/>
    </row>
    <row r="18" spans="2:38" ht="12" customHeight="1" x14ac:dyDescent="0.15">
      <c r="B18" s="666"/>
      <c r="C18" s="641"/>
      <c r="D18" s="634"/>
      <c r="E18" s="634"/>
      <c r="F18" s="674"/>
      <c r="G18" s="253"/>
      <c r="H18" s="254"/>
      <c r="I18" s="254"/>
      <c r="J18" s="254"/>
      <c r="K18" s="254"/>
      <c r="L18" s="254"/>
      <c r="M18" s="255"/>
      <c r="N18" s="253"/>
      <c r="O18" s="254"/>
      <c r="P18" s="254"/>
      <c r="Q18" s="254"/>
      <c r="R18" s="254"/>
      <c r="S18" s="254"/>
      <c r="T18" s="255"/>
      <c r="U18" s="253"/>
      <c r="V18" s="254"/>
      <c r="W18" s="254"/>
      <c r="X18" s="254"/>
      <c r="Y18" s="254"/>
      <c r="Z18" s="254"/>
      <c r="AA18" s="255"/>
      <c r="AB18" s="253"/>
      <c r="AC18" s="254"/>
      <c r="AD18" s="254"/>
      <c r="AE18" s="254"/>
      <c r="AF18" s="254"/>
      <c r="AG18" s="254"/>
      <c r="AH18" s="255"/>
      <c r="AI18" s="675"/>
      <c r="AJ18" s="677"/>
      <c r="AK18" s="680"/>
      <c r="AL18" s="630"/>
    </row>
    <row r="19" spans="2:38" ht="12" customHeight="1" x14ac:dyDescent="0.15">
      <c r="B19" s="666"/>
      <c r="C19" s="620"/>
      <c r="D19" s="622"/>
      <c r="E19" s="622"/>
      <c r="F19" s="656"/>
      <c r="G19" s="302"/>
      <c r="H19" s="303"/>
      <c r="I19" s="303"/>
      <c r="J19" s="303"/>
      <c r="K19" s="303"/>
      <c r="L19" s="303"/>
      <c r="M19" s="304"/>
      <c r="N19" s="302"/>
      <c r="O19" s="303"/>
      <c r="P19" s="303"/>
      <c r="Q19" s="303"/>
      <c r="R19" s="303"/>
      <c r="S19" s="303"/>
      <c r="T19" s="304"/>
      <c r="U19" s="302"/>
      <c r="V19" s="303"/>
      <c r="W19" s="303"/>
      <c r="X19" s="303"/>
      <c r="Y19" s="303"/>
      <c r="Z19" s="303"/>
      <c r="AA19" s="304"/>
      <c r="AB19" s="302"/>
      <c r="AC19" s="303"/>
      <c r="AD19" s="303"/>
      <c r="AE19" s="303"/>
      <c r="AF19" s="303"/>
      <c r="AG19" s="303"/>
      <c r="AH19" s="304"/>
      <c r="AI19" s="676"/>
      <c r="AJ19" s="678"/>
      <c r="AK19" s="680"/>
      <c r="AL19" s="630"/>
    </row>
    <row r="20" spans="2:38" ht="12" customHeight="1" x14ac:dyDescent="0.15">
      <c r="B20" s="666"/>
      <c r="C20" s="633"/>
      <c r="D20" s="634"/>
      <c r="E20" s="634"/>
      <c r="F20" s="655"/>
      <c r="G20" s="253"/>
      <c r="H20" s="254"/>
      <c r="I20" s="254"/>
      <c r="J20" s="254"/>
      <c r="K20" s="254"/>
      <c r="L20" s="254"/>
      <c r="M20" s="255"/>
      <c r="N20" s="253"/>
      <c r="O20" s="254"/>
      <c r="P20" s="254"/>
      <c r="Q20" s="254"/>
      <c r="R20" s="254"/>
      <c r="S20" s="254"/>
      <c r="T20" s="255"/>
      <c r="U20" s="253"/>
      <c r="V20" s="254"/>
      <c r="W20" s="254"/>
      <c r="X20" s="254"/>
      <c r="Y20" s="254"/>
      <c r="Z20" s="254"/>
      <c r="AA20" s="255"/>
      <c r="AB20" s="253"/>
      <c r="AC20" s="254"/>
      <c r="AD20" s="254"/>
      <c r="AE20" s="254"/>
      <c r="AF20" s="254"/>
      <c r="AG20" s="254"/>
      <c r="AH20" s="255"/>
      <c r="AI20" s="675"/>
      <c r="AJ20" s="677"/>
      <c r="AK20" s="680"/>
      <c r="AL20" s="630"/>
    </row>
    <row r="21" spans="2:38" ht="12" customHeight="1" x14ac:dyDescent="0.15">
      <c r="B21" s="666"/>
      <c r="C21" s="620"/>
      <c r="D21" s="622"/>
      <c r="E21" s="622"/>
      <c r="F21" s="656"/>
      <c r="G21" s="302"/>
      <c r="H21" s="303"/>
      <c r="I21" s="303"/>
      <c r="J21" s="303"/>
      <c r="K21" s="303"/>
      <c r="L21" s="303"/>
      <c r="M21" s="304"/>
      <c r="N21" s="302"/>
      <c r="O21" s="303"/>
      <c r="P21" s="303"/>
      <c r="Q21" s="303"/>
      <c r="R21" s="303"/>
      <c r="S21" s="303"/>
      <c r="T21" s="304"/>
      <c r="U21" s="302"/>
      <c r="V21" s="303"/>
      <c r="W21" s="303"/>
      <c r="X21" s="303"/>
      <c r="Y21" s="303"/>
      <c r="Z21" s="303"/>
      <c r="AA21" s="304"/>
      <c r="AB21" s="302"/>
      <c r="AC21" s="303"/>
      <c r="AD21" s="303"/>
      <c r="AE21" s="303"/>
      <c r="AF21" s="303"/>
      <c r="AG21" s="303"/>
      <c r="AH21" s="304"/>
      <c r="AI21" s="676"/>
      <c r="AJ21" s="678"/>
      <c r="AK21" s="680"/>
      <c r="AL21" s="630"/>
    </row>
    <row r="22" spans="2:38" ht="12" customHeight="1" x14ac:dyDescent="0.15">
      <c r="B22" s="666"/>
      <c r="C22" s="633"/>
      <c r="D22" s="634"/>
      <c r="E22" s="634"/>
      <c r="F22" s="655"/>
      <c r="G22" s="253"/>
      <c r="H22" s="254"/>
      <c r="I22" s="254"/>
      <c r="J22" s="254"/>
      <c r="K22" s="254"/>
      <c r="L22" s="254"/>
      <c r="M22" s="255"/>
      <c r="N22" s="253"/>
      <c r="O22" s="254"/>
      <c r="P22" s="254"/>
      <c r="Q22" s="254"/>
      <c r="R22" s="254"/>
      <c r="S22" s="254"/>
      <c r="T22" s="255"/>
      <c r="U22" s="253"/>
      <c r="V22" s="254"/>
      <c r="W22" s="254"/>
      <c r="X22" s="254"/>
      <c r="Y22" s="254"/>
      <c r="Z22" s="254"/>
      <c r="AA22" s="255"/>
      <c r="AB22" s="253"/>
      <c r="AC22" s="254"/>
      <c r="AD22" s="254"/>
      <c r="AE22" s="254"/>
      <c r="AF22" s="254"/>
      <c r="AG22" s="254"/>
      <c r="AH22" s="255"/>
      <c r="AI22" s="675"/>
      <c r="AJ22" s="677"/>
      <c r="AK22" s="680"/>
      <c r="AL22" s="630"/>
    </row>
    <row r="23" spans="2:38" ht="12" customHeight="1" x14ac:dyDescent="0.15">
      <c r="B23" s="666"/>
      <c r="C23" s="620"/>
      <c r="D23" s="622"/>
      <c r="E23" s="622"/>
      <c r="F23" s="656"/>
      <c r="G23" s="302"/>
      <c r="H23" s="303"/>
      <c r="I23" s="303"/>
      <c r="J23" s="303"/>
      <c r="K23" s="303"/>
      <c r="L23" s="303"/>
      <c r="M23" s="304"/>
      <c r="N23" s="302"/>
      <c r="O23" s="303"/>
      <c r="P23" s="303"/>
      <c r="Q23" s="303"/>
      <c r="R23" s="303"/>
      <c r="S23" s="303"/>
      <c r="T23" s="304"/>
      <c r="U23" s="302"/>
      <c r="V23" s="303"/>
      <c r="W23" s="303"/>
      <c r="X23" s="303"/>
      <c r="Y23" s="303"/>
      <c r="Z23" s="303"/>
      <c r="AA23" s="304"/>
      <c r="AB23" s="302"/>
      <c r="AC23" s="303"/>
      <c r="AD23" s="303"/>
      <c r="AE23" s="303"/>
      <c r="AF23" s="303"/>
      <c r="AG23" s="303"/>
      <c r="AH23" s="304"/>
      <c r="AI23" s="676"/>
      <c r="AJ23" s="678"/>
      <c r="AK23" s="680"/>
      <c r="AL23" s="630"/>
    </row>
    <row r="24" spans="2:38" ht="12" customHeight="1" x14ac:dyDescent="0.15">
      <c r="B24" s="666"/>
      <c r="C24" s="633"/>
      <c r="D24" s="634"/>
      <c r="E24" s="634"/>
      <c r="F24" s="655"/>
      <c r="G24" s="253"/>
      <c r="H24" s="254"/>
      <c r="I24" s="254"/>
      <c r="J24" s="254"/>
      <c r="K24" s="254"/>
      <c r="L24" s="254"/>
      <c r="M24" s="255"/>
      <c r="N24" s="253"/>
      <c r="O24" s="254"/>
      <c r="P24" s="254"/>
      <c r="Q24" s="254"/>
      <c r="R24" s="254"/>
      <c r="S24" s="254"/>
      <c r="T24" s="255"/>
      <c r="U24" s="253"/>
      <c r="V24" s="254"/>
      <c r="W24" s="254"/>
      <c r="X24" s="254"/>
      <c r="Y24" s="254"/>
      <c r="Z24" s="254"/>
      <c r="AA24" s="255"/>
      <c r="AB24" s="253"/>
      <c r="AC24" s="254"/>
      <c r="AD24" s="254"/>
      <c r="AE24" s="254"/>
      <c r="AF24" s="254"/>
      <c r="AG24" s="254"/>
      <c r="AH24" s="255"/>
      <c r="AI24" s="675"/>
      <c r="AJ24" s="677"/>
      <c r="AK24" s="680"/>
      <c r="AL24" s="630"/>
    </row>
    <row r="25" spans="2:38" ht="12" customHeight="1" x14ac:dyDescent="0.15">
      <c r="B25" s="666"/>
      <c r="C25" s="620"/>
      <c r="D25" s="622"/>
      <c r="E25" s="622"/>
      <c r="F25" s="656"/>
      <c r="G25" s="302"/>
      <c r="H25" s="303"/>
      <c r="I25" s="303"/>
      <c r="J25" s="303"/>
      <c r="K25" s="303"/>
      <c r="L25" s="303"/>
      <c r="M25" s="304"/>
      <c r="N25" s="302"/>
      <c r="O25" s="303"/>
      <c r="P25" s="303"/>
      <c r="Q25" s="303"/>
      <c r="R25" s="303"/>
      <c r="S25" s="303"/>
      <c r="T25" s="304"/>
      <c r="U25" s="302"/>
      <c r="V25" s="303"/>
      <c r="W25" s="303"/>
      <c r="X25" s="303"/>
      <c r="Y25" s="303"/>
      <c r="Z25" s="303"/>
      <c r="AA25" s="304"/>
      <c r="AB25" s="302"/>
      <c r="AC25" s="303"/>
      <c r="AD25" s="303"/>
      <c r="AE25" s="303"/>
      <c r="AF25" s="303"/>
      <c r="AG25" s="303"/>
      <c r="AH25" s="304"/>
      <c r="AI25" s="676"/>
      <c r="AJ25" s="678"/>
      <c r="AK25" s="680"/>
      <c r="AL25" s="630"/>
    </row>
    <row r="26" spans="2:38" ht="12" customHeight="1" x14ac:dyDescent="0.15">
      <c r="B26" s="666"/>
      <c r="C26" s="633"/>
      <c r="D26" s="634"/>
      <c r="E26" s="634"/>
      <c r="F26" s="655"/>
      <c r="G26" s="253"/>
      <c r="H26" s="254"/>
      <c r="I26" s="254"/>
      <c r="J26" s="254"/>
      <c r="K26" s="254"/>
      <c r="L26" s="254"/>
      <c r="M26" s="255"/>
      <c r="N26" s="253"/>
      <c r="O26" s="254"/>
      <c r="P26" s="254"/>
      <c r="Q26" s="254"/>
      <c r="R26" s="254"/>
      <c r="S26" s="254"/>
      <c r="T26" s="255"/>
      <c r="U26" s="253"/>
      <c r="V26" s="254"/>
      <c r="W26" s="254"/>
      <c r="X26" s="254"/>
      <c r="Y26" s="254"/>
      <c r="Z26" s="254"/>
      <c r="AA26" s="255"/>
      <c r="AB26" s="253"/>
      <c r="AC26" s="254"/>
      <c r="AD26" s="254"/>
      <c r="AE26" s="254"/>
      <c r="AF26" s="254"/>
      <c r="AG26" s="254"/>
      <c r="AH26" s="255"/>
      <c r="AI26" s="675"/>
      <c r="AJ26" s="677"/>
      <c r="AK26" s="680"/>
      <c r="AL26" s="630"/>
    </row>
    <row r="27" spans="2:38" ht="12" customHeight="1" x14ac:dyDescent="0.15">
      <c r="B27" s="666"/>
      <c r="C27" s="620"/>
      <c r="D27" s="622"/>
      <c r="E27" s="622"/>
      <c r="F27" s="656"/>
      <c r="G27" s="302"/>
      <c r="H27" s="303"/>
      <c r="I27" s="303"/>
      <c r="J27" s="303"/>
      <c r="K27" s="303"/>
      <c r="L27" s="303"/>
      <c r="M27" s="304"/>
      <c r="N27" s="302"/>
      <c r="O27" s="303"/>
      <c r="P27" s="303"/>
      <c r="Q27" s="303"/>
      <c r="R27" s="303"/>
      <c r="S27" s="303"/>
      <c r="T27" s="304"/>
      <c r="U27" s="302"/>
      <c r="V27" s="303"/>
      <c r="W27" s="303"/>
      <c r="X27" s="303"/>
      <c r="Y27" s="303"/>
      <c r="Z27" s="303"/>
      <c r="AA27" s="304"/>
      <c r="AB27" s="302"/>
      <c r="AC27" s="303"/>
      <c r="AD27" s="303"/>
      <c r="AE27" s="303"/>
      <c r="AF27" s="303"/>
      <c r="AG27" s="303"/>
      <c r="AH27" s="304"/>
      <c r="AI27" s="676"/>
      <c r="AJ27" s="678"/>
      <c r="AK27" s="680"/>
      <c r="AL27" s="630"/>
    </row>
    <row r="28" spans="2:38" ht="12" customHeight="1" x14ac:dyDescent="0.15">
      <c r="B28" s="666"/>
      <c r="C28" s="633"/>
      <c r="D28" s="634"/>
      <c r="E28" s="634"/>
      <c r="F28" s="655"/>
      <c r="G28" s="253"/>
      <c r="H28" s="254"/>
      <c r="I28" s="254"/>
      <c r="J28" s="254"/>
      <c r="K28" s="254"/>
      <c r="L28" s="254"/>
      <c r="M28" s="255"/>
      <c r="N28" s="253"/>
      <c r="O28" s="254"/>
      <c r="P28" s="254"/>
      <c r="Q28" s="254"/>
      <c r="R28" s="254"/>
      <c r="S28" s="254"/>
      <c r="T28" s="255"/>
      <c r="U28" s="253"/>
      <c r="V28" s="254"/>
      <c r="W28" s="254"/>
      <c r="X28" s="254"/>
      <c r="Y28" s="254"/>
      <c r="Z28" s="254"/>
      <c r="AA28" s="255"/>
      <c r="AB28" s="253"/>
      <c r="AC28" s="254"/>
      <c r="AD28" s="254"/>
      <c r="AE28" s="254"/>
      <c r="AF28" s="254"/>
      <c r="AG28" s="254"/>
      <c r="AH28" s="255"/>
      <c r="AI28" s="675"/>
      <c r="AJ28" s="677"/>
      <c r="AK28" s="680"/>
      <c r="AL28" s="630"/>
    </row>
    <row r="29" spans="2:38" ht="12" customHeight="1" x14ac:dyDescent="0.15">
      <c r="B29" s="666"/>
      <c r="C29" s="620"/>
      <c r="D29" s="622"/>
      <c r="E29" s="622"/>
      <c r="F29" s="656"/>
      <c r="G29" s="302"/>
      <c r="H29" s="303"/>
      <c r="I29" s="303"/>
      <c r="J29" s="303"/>
      <c r="K29" s="303"/>
      <c r="L29" s="303"/>
      <c r="M29" s="304"/>
      <c r="N29" s="302"/>
      <c r="O29" s="303"/>
      <c r="P29" s="303"/>
      <c r="Q29" s="303"/>
      <c r="R29" s="303"/>
      <c r="S29" s="303"/>
      <c r="T29" s="304"/>
      <c r="U29" s="302"/>
      <c r="V29" s="303"/>
      <c r="W29" s="303"/>
      <c r="X29" s="303"/>
      <c r="Y29" s="303"/>
      <c r="Z29" s="303"/>
      <c r="AA29" s="304"/>
      <c r="AB29" s="302"/>
      <c r="AC29" s="303"/>
      <c r="AD29" s="303"/>
      <c r="AE29" s="303"/>
      <c r="AF29" s="303"/>
      <c r="AG29" s="303"/>
      <c r="AH29" s="304"/>
      <c r="AI29" s="676"/>
      <c r="AJ29" s="678"/>
      <c r="AK29" s="680"/>
      <c r="AL29" s="630"/>
    </row>
    <row r="30" spans="2:38" ht="12" customHeight="1" x14ac:dyDescent="0.15">
      <c r="B30" s="666"/>
      <c r="C30" s="633"/>
      <c r="D30" s="634"/>
      <c r="E30" s="634"/>
      <c r="F30" s="655"/>
      <c r="G30" s="253"/>
      <c r="H30" s="254"/>
      <c r="I30" s="254"/>
      <c r="J30" s="254"/>
      <c r="K30" s="254"/>
      <c r="L30" s="254"/>
      <c r="M30" s="255"/>
      <c r="N30" s="253"/>
      <c r="O30" s="254"/>
      <c r="P30" s="254"/>
      <c r="Q30" s="254"/>
      <c r="R30" s="254"/>
      <c r="S30" s="254"/>
      <c r="T30" s="255"/>
      <c r="U30" s="253"/>
      <c r="V30" s="254"/>
      <c r="W30" s="254"/>
      <c r="X30" s="254"/>
      <c r="Y30" s="254"/>
      <c r="Z30" s="254"/>
      <c r="AA30" s="255"/>
      <c r="AB30" s="253"/>
      <c r="AC30" s="254"/>
      <c r="AD30" s="254"/>
      <c r="AE30" s="254"/>
      <c r="AF30" s="254"/>
      <c r="AG30" s="254"/>
      <c r="AH30" s="255"/>
      <c r="AI30" s="675"/>
      <c r="AJ30" s="677"/>
      <c r="AK30" s="680"/>
      <c r="AL30" s="630"/>
    </row>
    <row r="31" spans="2:38" ht="12" customHeight="1" x14ac:dyDescent="0.15">
      <c r="B31" s="666"/>
      <c r="C31" s="620"/>
      <c r="D31" s="622"/>
      <c r="E31" s="622"/>
      <c r="F31" s="656"/>
      <c r="G31" s="302"/>
      <c r="H31" s="303"/>
      <c r="I31" s="303"/>
      <c r="J31" s="303"/>
      <c r="K31" s="303"/>
      <c r="L31" s="303"/>
      <c r="M31" s="304"/>
      <c r="N31" s="302"/>
      <c r="O31" s="303"/>
      <c r="P31" s="303"/>
      <c r="Q31" s="303"/>
      <c r="R31" s="303"/>
      <c r="S31" s="303"/>
      <c r="T31" s="304"/>
      <c r="U31" s="302"/>
      <c r="V31" s="303"/>
      <c r="W31" s="303"/>
      <c r="X31" s="303"/>
      <c r="Y31" s="303"/>
      <c r="Z31" s="303"/>
      <c r="AA31" s="304"/>
      <c r="AB31" s="302"/>
      <c r="AC31" s="303"/>
      <c r="AD31" s="303"/>
      <c r="AE31" s="303"/>
      <c r="AF31" s="303"/>
      <c r="AG31" s="303"/>
      <c r="AH31" s="304"/>
      <c r="AI31" s="676"/>
      <c r="AJ31" s="678"/>
      <c r="AK31" s="680"/>
      <c r="AL31" s="630"/>
    </row>
    <row r="32" spans="2:38" ht="12" customHeight="1" x14ac:dyDescent="0.15">
      <c r="B32" s="666"/>
      <c r="C32" s="633"/>
      <c r="D32" s="634"/>
      <c r="E32" s="634"/>
      <c r="F32" s="655"/>
      <c r="G32" s="253"/>
      <c r="H32" s="254"/>
      <c r="I32" s="254"/>
      <c r="J32" s="254"/>
      <c r="K32" s="254"/>
      <c r="L32" s="254"/>
      <c r="M32" s="255"/>
      <c r="N32" s="253"/>
      <c r="O32" s="254"/>
      <c r="P32" s="254"/>
      <c r="Q32" s="254"/>
      <c r="R32" s="254"/>
      <c r="S32" s="254"/>
      <c r="T32" s="255"/>
      <c r="U32" s="253"/>
      <c r="V32" s="254"/>
      <c r="W32" s="254"/>
      <c r="X32" s="254"/>
      <c r="Y32" s="254"/>
      <c r="Z32" s="254"/>
      <c r="AA32" s="255"/>
      <c r="AB32" s="253"/>
      <c r="AC32" s="254"/>
      <c r="AD32" s="254"/>
      <c r="AE32" s="254"/>
      <c r="AF32" s="254"/>
      <c r="AG32" s="254"/>
      <c r="AH32" s="255"/>
      <c r="AI32" s="675"/>
      <c r="AJ32" s="677"/>
      <c r="AK32" s="680"/>
      <c r="AL32" s="630"/>
    </row>
    <row r="33" spans="2:38" ht="12" customHeight="1" x14ac:dyDescent="0.15">
      <c r="B33" s="666"/>
      <c r="C33" s="620"/>
      <c r="D33" s="622"/>
      <c r="E33" s="622"/>
      <c r="F33" s="656"/>
      <c r="G33" s="302"/>
      <c r="H33" s="303"/>
      <c r="I33" s="303"/>
      <c r="J33" s="303"/>
      <c r="K33" s="303"/>
      <c r="L33" s="303"/>
      <c r="M33" s="304"/>
      <c r="N33" s="302"/>
      <c r="O33" s="303"/>
      <c r="P33" s="303"/>
      <c r="Q33" s="303"/>
      <c r="R33" s="303"/>
      <c r="S33" s="303"/>
      <c r="T33" s="304"/>
      <c r="U33" s="302"/>
      <c r="V33" s="303"/>
      <c r="W33" s="303"/>
      <c r="X33" s="303"/>
      <c r="Y33" s="303"/>
      <c r="Z33" s="303"/>
      <c r="AA33" s="304"/>
      <c r="AB33" s="302"/>
      <c r="AC33" s="303"/>
      <c r="AD33" s="303"/>
      <c r="AE33" s="303"/>
      <c r="AF33" s="303"/>
      <c r="AG33" s="303"/>
      <c r="AH33" s="304"/>
      <c r="AI33" s="676"/>
      <c r="AJ33" s="678"/>
      <c r="AK33" s="680"/>
      <c r="AL33" s="630"/>
    </row>
    <row r="34" spans="2:38" ht="12" customHeight="1" x14ac:dyDescent="0.15">
      <c r="B34" s="666"/>
      <c r="C34" s="633"/>
      <c r="D34" s="634"/>
      <c r="E34" s="634"/>
      <c r="F34" s="655"/>
      <c r="G34" s="253"/>
      <c r="H34" s="254"/>
      <c r="I34" s="254"/>
      <c r="J34" s="254"/>
      <c r="K34" s="254"/>
      <c r="L34" s="254"/>
      <c r="M34" s="255"/>
      <c r="N34" s="253"/>
      <c r="O34" s="254"/>
      <c r="P34" s="254"/>
      <c r="Q34" s="254"/>
      <c r="R34" s="254"/>
      <c r="S34" s="254"/>
      <c r="T34" s="255"/>
      <c r="U34" s="253"/>
      <c r="V34" s="254"/>
      <c r="W34" s="254"/>
      <c r="X34" s="254"/>
      <c r="Y34" s="254"/>
      <c r="Z34" s="254"/>
      <c r="AA34" s="255"/>
      <c r="AB34" s="253"/>
      <c r="AC34" s="254"/>
      <c r="AD34" s="254"/>
      <c r="AE34" s="254"/>
      <c r="AF34" s="254"/>
      <c r="AG34" s="254"/>
      <c r="AH34" s="255"/>
      <c r="AI34" s="675"/>
      <c r="AJ34" s="677"/>
      <c r="AK34" s="680"/>
      <c r="AL34" s="630"/>
    </row>
    <row r="35" spans="2:38" ht="12" customHeight="1" x14ac:dyDescent="0.15">
      <c r="B35" s="666"/>
      <c r="C35" s="620"/>
      <c r="D35" s="622"/>
      <c r="E35" s="622"/>
      <c r="F35" s="656"/>
      <c r="G35" s="302"/>
      <c r="H35" s="303"/>
      <c r="I35" s="303"/>
      <c r="J35" s="303"/>
      <c r="K35" s="303"/>
      <c r="L35" s="303"/>
      <c r="M35" s="304"/>
      <c r="N35" s="302"/>
      <c r="O35" s="303"/>
      <c r="P35" s="303"/>
      <c r="Q35" s="303"/>
      <c r="R35" s="303"/>
      <c r="S35" s="303"/>
      <c r="T35" s="304"/>
      <c r="U35" s="302"/>
      <c r="V35" s="303"/>
      <c r="W35" s="303"/>
      <c r="X35" s="303"/>
      <c r="Y35" s="303"/>
      <c r="Z35" s="303"/>
      <c r="AA35" s="304"/>
      <c r="AB35" s="302"/>
      <c r="AC35" s="303"/>
      <c r="AD35" s="303"/>
      <c r="AE35" s="303"/>
      <c r="AF35" s="303"/>
      <c r="AG35" s="303"/>
      <c r="AH35" s="304"/>
      <c r="AI35" s="676"/>
      <c r="AJ35" s="678"/>
      <c r="AK35" s="680"/>
      <c r="AL35" s="630"/>
    </row>
    <row r="36" spans="2:38" ht="12" customHeight="1" x14ac:dyDescent="0.15">
      <c r="B36" s="666"/>
      <c r="C36" s="633"/>
      <c r="D36" s="634"/>
      <c r="E36" s="634"/>
      <c r="F36" s="655"/>
      <c r="G36" s="253"/>
      <c r="H36" s="254"/>
      <c r="I36" s="254"/>
      <c r="J36" s="254"/>
      <c r="K36" s="254"/>
      <c r="L36" s="254"/>
      <c r="M36" s="255"/>
      <c r="N36" s="253"/>
      <c r="O36" s="254"/>
      <c r="P36" s="254"/>
      <c r="Q36" s="254"/>
      <c r="R36" s="254"/>
      <c r="S36" s="254"/>
      <c r="T36" s="255"/>
      <c r="U36" s="253"/>
      <c r="V36" s="254"/>
      <c r="W36" s="254"/>
      <c r="X36" s="254"/>
      <c r="Y36" s="254"/>
      <c r="Z36" s="254"/>
      <c r="AA36" s="255"/>
      <c r="AB36" s="253"/>
      <c r="AC36" s="254"/>
      <c r="AD36" s="254"/>
      <c r="AE36" s="254"/>
      <c r="AF36" s="254"/>
      <c r="AG36" s="254"/>
      <c r="AH36" s="255"/>
      <c r="AI36" s="675"/>
      <c r="AJ36" s="677"/>
      <c r="AK36" s="680"/>
      <c r="AL36" s="630"/>
    </row>
    <row r="37" spans="2:38" ht="12" customHeight="1" x14ac:dyDescent="0.15">
      <c r="B37" s="666"/>
      <c r="C37" s="620"/>
      <c r="D37" s="622"/>
      <c r="E37" s="622"/>
      <c r="F37" s="656"/>
      <c r="G37" s="302"/>
      <c r="H37" s="303"/>
      <c r="I37" s="303"/>
      <c r="J37" s="303"/>
      <c r="K37" s="303"/>
      <c r="L37" s="303"/>
      <c r="M37" s="304"/>
      <c r="N37" s="302"/>
      <c r="O37" s="303"/>
      <c r="P37" s="303"/>
      <c r="Q37" s="303"/>
      <c r="R37" s="303"/>
      <c r="S37" s="303"/>
      <c r="T37" s="304"/>
      <c r="U37" s="302"/>
      <c r="V37" s="303"/>
      <c r="W37" s="303"/>
      <c r="X37" s="303"/>
      <c r="Y37" s="303"/>
      <c r="Z37" s="303"/>
      <c r="AA37" s="304"/>
      <c r="AB37" s="302"/>
      <c r="AC37" s="303"/>
      <c r="AD37" s="303"/>
      <c r="AE37" s="303"/>
      <c r="AF37" s="303"/>
      <c r="AG37" s="303"/>
      <c r="AH37" s="304"/>
      <c r="AI37" s="676"/>
      <c r="AJ37" s="678"/>
      <c r="AK37" s="680"/>
      <c r="AL37" s="630"/>
    </row>
    <row r="38" spans="2:38" ht="12" customHeight="1" x14ac:dyDescent="0.15">
      <c r="B38" s="666"/>
      <c r="C38" s="633"/>
      <c r="D38" s="634"/>
      <c r="E38" s="634"/>
      <c r="F38" s="655"/>
      <c r="G38" s="253"/>
      <c r="H38" s="254"/>
      <c r="I38" s="254"/>
      <c r="J38" s="254"/>
      <c r="K38" s="254"/>
      <c r="L38" s="254"/>
      <c r="M38" s="255"/>
      <c r="N38" s="253"/>
      <c r="O38" s="254"/>
      <c r="P38" s="254"/>
      <c r="Q38" s="254"/>
      <c r="R38" s="254"/>
      <c r="S38" s="254"/>
      <c r="T38" s="255"/>
      <c r="U38" s="253"/>
      <c r="V38" s="254"/>
      <c r="W38" s="254"/>
      <c r="X38" s="254"/>
      <c r="Y38" s="254"/>
      <c r="Z38" s="254"/>
      <c r="AA38" s="255"/>
      <c r="AB38" s="253"/>
      <c r="AC38" s="254"/>
      <c r="AD38" s="254"/>
      <c r="AE38" s="254"/>
      <c r="AF38" s="254"/>
      <c r="AG38" s="254"/>
      <c r="AH38" s="255"/>
      <c r="AI38" s="675"/>
      <c r="AJ38" s="677"/>
      <c r="AK38" s="680"/>
      <c r="AL38" s="630"/>
    </row>
    <row r="39" spans="2:38" ht="12" customHeight="1" x14ac:dyDescent="0.15">
      <c r="B39" s="666"/>
      <c r="C39" s="620"/>
      <c r="D39" s="622"/>
      <c r="E39" s="622"/>
      <c r="F39" s="656"/>
      <c r="G39" s="302"/>
      <c r="H39" s="303"/>
      <c r="I39" s="303"/>
      <c r="J39" s="303"/>
      <c r="K39" s="303"/>
      <c r="L39" s="303"/>
      <c r="M39" s="304"/>
      <c r="N39" s="302"/>
      <c r="O39" s="303"/>
      <c r="P39" s="303"/>
      <c r="Q39" s="303"/>
      <c r="R39" s="303"/>
      <c r="S39" s="303"/>
      <c r="T39" s="304"/>
      <c r="U39" s="302"/>
      <c r="V39" s="303"/>
      <c r="W39" s="303"/>
      <c r="X39" s="303"/>
      <c r="Y39" s="303"/>
      <c r="Z39" s="303"/>
      <c r="AA39" s="304"/>
      <c r="AB39" s="302"/>
      <c r="AC39" s="303"/>
      <c r="AD39" s="303"/>
      <c r="AE39" s="303"/>
      <c r="AF39" s="303"/>
      <c r="AG39" s="303"/>
      <c r="AH39" s="304"/>
      <c r="AI39" s="676"/>
      <c r="AJ39" s="678"/>
      <c r="AK39" s="680"/>
      <c r="AL39" s="630"/>
    </row>
    <row r="40" spans="2:38" ht="12" customHeight="1" x14ac:dyDescent="0.15">
      <c r="B40" s="666"/>
      <c r="C40" s="633"/>
      <c r="D40" s="622"/>
      <c r="E40" s="622"/>
      <c r="F40" s="681"/>
      <c r="G40" s="253"/>
      <c r="H40" s="254"/>
      <c r="I40" s="254"/>
      <c r="J40" s="254"/>
      <c r="K40" s="254"/>
      <c r="L40" s="254"/>
      <c r="M40" s="255"/>
      <c r="N40" s="253"/>
      <c r="O40" s="254"/>
      <c r="P40" s="254"/>
      <c r="Q40" s="254"/>
      <c r="R40" s="254"/>
      <c r="S40" s="254"/>
      <c r="T40" s="255"/>
      <c r="U40" s="253"/>
      <c r="V40" s="254"/>
      <c r="W40" s="254"/>
      <c r="X40" s="254"/>
      <c r="Y40" s="254"/>
      <c r="Z40" s="254"/>
      <c r="AA40" s="255"/>
      <c r="AB40" s="253"/>
      <c r="AC40" s="254"/>
      <c r="AD40" s="254"/>
      <c r="AE40" s="254"/>
      <c r="AF40" s="254"/>
      <c r="AG40" s="254"/>
      <c r="AH40" s="255"/>
      <c r="AI40" s="675"/>
      <c r="AJ40" s="677"/>
      <c r="AK40" s="680"/>
      <c r="AL40" s="630"/>
    </row>
    <row r="41" spans="2:38" ht="12" customHeight="1" thickBot="1" x14ac:dyDescent="0.2">
      <c r="B41" s="673"/>
      <c r="C41" s="657"/>
      <c r="D41" s="658"/>
      <c r="E41" s="658"/>
      <c r="F41" s="682"/>
      <c r="G41" s="305"/>
      <c r="H41" s="306"/>
      <c r="I41" s="306"/>
      <c r="J41" s="306"/>
      <c r="K41" s="306"/>
      <c r="L41" s="306"/>
      <c r="M41" s="307"/>
      <c r="N41" s="305"/>
      <c r="O41" s="306"/>
      <c r="P41" s="306"/>
      <c r="Q41" s="306"/>
      <c r="R41" s="306"/>
      <c r="S41" s="306"/>
      <c r="T41" s="307"/>
      <c r="U41" s="305"/>
      <c r="V41" s="306"/>
      <c r="W41" s="306"/>
      <c r="X41" s="306"/>
      <c r="Y41" s="306"/>
      <c r="Z41" s="306"/>
      <c r="AA41" s="307"/>
      <c r="AB41" s="305"/>
      <c r="AC41" s="306"/>
      <c r="AD41" s="306"/>
      <c r="AE41" s="306"/>
      <c r="AF41" s="306"/>
      <c r="AG41" s="306"/>
      <c r="AH41" s="307"/>
      <c r="AI41" s="676"/>
      <c r="AJ41" s="678"/>
      <c r="AK41" s="680"/>
      <c r="AL41" s="630"/>
    </row>
    <row r="42" spans="2:38" ht="12.75" customHeight="1" x14ac:dyDescent="0.15">
      <c r="B42" s="127"/>
      <c r="C42" s="219"/>
      <c r="D42" s="219"/>
      <c r="E42" s="219"/>
      <c r="F42" s="220"/>
      <c r="G42" s="239"/>
      <c r="H42" s="239"/>
      <c r="I42" s="239"/>
      <c r="J42" s="239"/>
      <c r="K42" s="239"/>
      <c r="L42" s="239"/>
      <c r="M42" s="240"/>
      <c r="N42" s="239"/>
      <c r="O42" s="239"/>
      <c r="P42" s="239"/>
      <c r="Q42" s="239"/>
      <c r="R42" s="294" t="s">
        <v>126</v>
      </c>
      <c r="S42" s="239"/>
      <c r="T42" s="239"/>
      <c r="U42" s="239"/>
      <c r="V42" s="239"/>
      <c r="W42" s="239"/>
      <c r="X42" s="239"/>
      <c r="Y42" s="239"/>
      <c r="Z42" s="239"/>
      <c r="AA42" s="239"/>
      <c r="AB42" s="239"/>
      <c r="AC42" s="239"/>
      <c r="AD42" s="239"/>
      <c r="AE42" s="239"/>
      <c r="AF42" s="239"/>
      <c r="AG42" s="239"/>
      <c r="AH42" s="239"/>
      <c r="AI42" s="127"/>
      <c r="AJ42" s="127"/>
      <c r="AK42" s="127"/>
      <c r="AL42" s="221"/>
    </row>
    <row r="43" spans="2:38" ht="12" customHeight="1" x14ac:dyDescent="0.15">
      <c r="B43" s="127"/>
      <c r="C43" s="41"/>
      <c r="D43" s="41"/>
      <c r="E43" s="41"/>
      <c r="F43" s="41"/>
      <c r="G43" s="241"/>
      <c r="H43" s="241"/>
      <c r="I43" s="241"/>
      <c r="J43" s="241"/>
      <c r="K43" s="241"/>
      <c r="L43" s="241"/>
      <c r="M43" s="242"/>
      <c r="N43" s="241"/>
      <c r="O43" s="241"/>
      <c r="P43" s="241"/>
      <c r="Q43" s="461" t="s">
        <v>88</v>
      </c>
      <c r="R43" s="461"/>
      <c r="S43" s="461"/>
      <c r="T43" s="461"/>
      <c r="U43" s="241"/>
      <c r="V43" s="241"/>
      <c r="W43" s="241"/>
      <c r="X43" s="241"/>
      <c r="Y43" s="241"/>
      <c r="Z43" s="241"/>
      <c r="AA43" s="241"/>
      <c r="AB43" s="241"/>
      <c r="AC43" s="241"/>
      <c r="AD43" s="239"/>
      <c r="AE43" s="239"/>
      <c r="AF43" s="239"/>
      <c r="AG43" s="239"/>
      <c r="AH43" s="239"/>
      <c r="AI43" s="127"/>
      <c r="AJ43" s="127"/>
      <c r="AK43" s="127"/>
      <c r="AL43" s="221"/>
    </row>
    <row r="44" spans="2:38" ht="12" customHeight="1" thickBot="1" x14ac:dyDescent="0.2">
      <c r="B44" s="127"/>
      <c r="C44" s="11"/>
      <c r="D44" s="1"/>
      <c r="E44" s="1"/>
      <c r="F44" s="1" t="s">
        <v>26</v>
      </c>
      <c r="G44" s="460" t="s">
        <v>27</v>
      </c>
      <c r="H44" s="460"/>
      <c r="I44" s="460"/>
      <c r="J44" s="460"/>
      <c r="K44" s="460"/>
      <c r="L44" s="460"/>
      <c r="M44" s="460"/>
      <c r="N44" s="460"/>
      <c r="P44" s="182"/>
      <c r="Q44" s="461"/>
      <c r="R44" s="461"/>
      <c r="S44" s="461"/>
      <c r="T44" s="461"/>
      <c r="U44" s="182"/>
      <c r="Y44" s="460" t="s">
        <v>90</v>
      </c>
      <c r="Z44" s="460"/>
      <c r="AA44" s="460"/>
      <c r="AB44" s="460"/>
      <c r="AC44" s="243"/>
      <c r="AD44" s="239"/>
      <c r="AE44" s="239"/>
      <c r="AF44" s="239"/>
      <c r="AG44" s="239"/>
      <c r="AH44" s="239"/>
      <c r="AI44" s="127"/>
      <c r="AJ44" s="127"/>
      <c r="AK44" s="127"/>
      <c r="AL44" s="221"/>
    </row>
    <row r="45" spans="2:38" ht="12" customHeight="1" thickBot="1" x14ac:dyDescent="0.2">
      <c r="B45" s="127"/>
      <c r="C45" s="183"/>
      <c r="D45" s="183"/>
      <c r="E45" s="184"/>
      <c r="F45" s="185"/>
      <c r="G45" s="244"/>
      <c r="H45" s="245" t="s">
        <v>14</v>
      </c>
      <c r="I45" s="246"/>
      <c r="J45" s="359" t="s">
        <v>15</v>
      </c>
      <c r="K45" s="359" t="s">
        <v>278</v>
      </c>
      <c r="L45" s="244"/>
      <c r="M45" s="359" t="s">
        <v>14</v>
      </c>
      <c r="N45" s="246"/>
      <c r="O45" s="245" t="s">
        <v>15</v>
      </c>
      <c r="P45" s="245"/>
      <c r="Q45" s="244"/>
      <c r="R45" s="360" t="s">
        <v>30</v>
      </c>
      <c r="S45" s="244"/>
      <c r="T45" s="224" t="s">
        <v>15</v>
      </c>
      <c r="U45" s="183"/>
      <c r="V45" s="471"/>
      <c r="W45" s="471"/>
      <c r="X45" s="183"/>
      <c r="Y45" s="183"/>
      <c r="Z45" s="472">
        <f>ROUNDDOWN((L45-G45-Q45)+((N45/60)-(I45/60)-(S45/60)),2)</f>
        <v>0</v>
      </c>
      <c r="AA45" s="472"/>
      <c r="AB45" s="245"/>
      <c r="AC45" s="245"/>
      <c r="AD45" s="239"/>
      <c r="AE45" s="239"/>
      <c r="AF45" s="239"/>
      <c r="AG45" s="239"/>
      <c r="AH45" s="239"/>
      <c r="AI45" s="127"/>
      <c r="AJ45" s="127"/>
      <c r="AK45" s="127"/>
      <c r="AL45" s="221"/>
    </row>
    <row r="46" spans="2:38" ht="12" customHeight="1" thickBot="1" x14ac:dyDescent="0.2">
      <c r="B46" s="127"/>
      <c r="C46" s="183"/>
      <c r="D46" s="183"/>
      <c r="E46" s="184"/>
      <c r="F46" s="192"/>
      <c r="G46" s="248"/>
      <c r="H46" s="245" t="s">
        <v>14</v>
      </c>
      <c r="I46" s="246"/>
      <c r="J46" s="359" t="s">
        <v>15</v>
      </c>
      <c r="K46" s="359" t="s">
        <v>234</v>
      </c>
      <c r="L46" s="244"/>
      <c r="M46" s="359" t="s">
        <v>14</v>
      </c>
      <c r="N46" s="246"/>
      <c r="O46" s="245" t="s">
        <v>15</v>
      </c>
      <c r="P46" s="245"/>
      <c r="Q46" s="244"/>
      <c r="R46" s="360" t="s">
        <v>30</v>
      </c>
      <c r="S46" s="244"/>
      <c r="T46" s="224" t="s">
        <v>15</v>
      </c>
      <c r="U46" s="224"/>
      <c r="V46" s="664"/>
      <c r="W46" s="664"/>
      <c r="X46" s="224"/>
      <c r="Y46" s="224"/>
      <c r="Z46" s="472">
        <f t="shared" ref="Z46:Z64" si="1">ROUNDDOWN((L46-G46-Q46)+((N46/60)-(I46/60)-(S46/60)),2)</f>
        <v>0</v>
      </c>
      <c r="AA46" s="472"/>
      <c r="AB46" s="245"/>
      <c r="AC46" s="245"/>
      <c r="AD46" s="239"/>
      <c r="AE46" s="239"/>
      <c r="AF46" s="239"/>
      <c r="AG46" s="239"/>
      <c r="AH46" s="239"/>
      <c r="AI46" s="127"/>
      <c r="AJ46" s="127"/>
      <c r="AK46" s="127"/>
      <c r="AL46" s="221"/>
    </row>
    <row r="47" spans="2:38" ht="12" customHeight="1" thickBot="1" x14ac:dyDescent="0.2">
      <c r="B47" s="127"/>
      <c r="C47" s="183"/>
      <c r="D47" s="183"/>
      <c r="E47" s="184"/>
      <c r="F47" s="192"/>
      <c r="G47" s="251"/>
      <c r="H47" s="245" t="s">
        <v>14</v>
      </c>
      <c r="I47" s="246"/>
      <c r="J47" s="359" t="s">
        <v>15</v>
      </c>
      <c r="K47" s="359" t="s">
        <v>237</v>
      </c>
      <c r="L47" s="244"/>
      <c r="M47" s="359" t="s">
        <v>14</v>
      </c>
      <c r="N47" s="246"/>
      <c r="O47" s="245" t="s">
        <v>15</v>
      </c>
      <c r="P47" s="245"/>
      <c r="Q47" s="244"/>
      <c r="R47" s="360" t="s">
        <v>30</v>
      </c>
      <c r="S47" s="244"/>
      <c r="T47" s="224" t="s">
        <v>15</v>
      </c>
      <c r="U47" s="224"/>
      <c r="V47" s="664"/>
      <c r="W47" s="664"/>
      <c r="X47" s="224"/>
      <c r="Y47" s="224"/>
      <c r="Z47" s="472">
        <f t="shared" si="1"/>
        <v>0</v>
      </c>
      <c r="AA47" s="472"/>
      <c r="AB47" s="245"/>
      <c r="AC47" s="245"/>
      <c r="AD47" s="239"/>
      <c r="AE47" s="239"/>
      <c r="AF47" s="239"/>
      <c r="AG47" s="239"/>
      <c r="AH47" s="239"/>
      <c r="AI47" s="127"/>
      <c r="AJ47" s="127"/>
      <c r="AK47" s="127"/>
      <c r="AL47" s="221"/>
    </row>
    <row r="48" spans="2:38" ht="12" customHeight="1" thickBot="1" x14ac:dyDescent="0.2">
      <c r="B48" s="127"/>
      <c r="C48" s="183"/>
      <c r="D48" s="183"/>
      <c r="E48" s="184"/>
      <c r="F48" s="192"/>
      <c r="G48" s="251"/>
      <c r="H48" s="245" t="s">
        <v>14</v>
      </c>
      <c r="I48" s="246"/>
      <c r="J48" s="359" t="s">
        <v>15</v>
      </c>
      <c r="K48" s="359" t="s">
        <v>237</v>
      </c>
      <c r="L48" s="244"/>
      <c r="M48" s="359" t="s">
        <v>14</v>
      </c>
      <c r="N48" s="246"/>
      <c r="O48" s="245" t="s">
        <v>15</v>
      </c>
      <c r="P48" s="245"/>
      <c r="Q48" s="244"/>
      <c r="R48" s="360" t="s">
        <v>30</v>
      </c>
      <c r="S48" s="244"/>
      <c r="T48" s="224" t="s">
        <v>15</v>
      </c>
      <c r="U48" s="224"/>
      <c r="V48" s="664"/>
      <c r="W48" s="664"/>
      <c r="X48" s="224"/>
      <c r="Y48" s="224"/>
      <c r="Z48" s="472">
        <f t="shared" si="1"/>
        <v>0</v>
      </c>
      <c r="AA48" s="472"/>
      <c r="AB48" s="245"/>
      <c r="AC48" s="245"/>
      <c r="AD48" s="239"/>
      <c r="AE48" s="239"/>
      <c r="AF48" s="239"/>
      <c r="AG48" s="239"/>
      <c r="AH48" s="239"/>
      <c r="AI48" s="127"/>
      <c r="AJ48" s="127"/>
      <c r="AK48" s="127"/>
      <c r="AL48" s="221"/>
    </row>
    <row r="49" spans="2:38" ht="12" customHeight="1" thickBot="1" x14ac:dyDescent="0.2">
      <c r="B49" s="127"/>
      <c r="C49" s="183"/>
      <c r="D49" s="183"/>
      <c r="E49" s="184"/>
      <c r="F49" s="192"/>
      <c r="G49" s="251"/>
      <c r="H49" s="245" t="s">
        <v>14</v>
      </c>
      <c r="I49" s="246"/>
      <c r="J49" s="359" t="s">
        <v>15</v>
      </c>
      <c r="K49" s="359" t="s">
        <v>245</v>
      </c>
      <c r="L49" s="244"/>
      <c r="M49" s="359" t="s">
        <v>14</v>
      </c>
      <c r="N49" s="246"/>
      <c r="O49" s="245" t="s">
        <v>15</v>
      </c>
      <c r="P49" s="245"/>
      <c r="Q49" s="244"/>
      <c r="R49" s="360" t="s">
        <v>30</v>
      </c>
      <c r="S49" s="244"/>
      <c r="T49" s="224" t="s">
        <v>15</v>
      </c>
      <c r="U49" s="224"/>
      <c r="V49" s="664"/>
      <c r="W49" s="664"/>
      <c r="X49" s="224"/>
      <c r="Y49" s="224"/>
      <c r="Z49" s="472">
        <f t="shared" si="1"/>
        <v>0</v>
      </c>
      <c r="AA49" s="472"/>
      <c r="AB49" s="245"/>
      <c r="AC49" s="245"/>
      <c r="AD49" s="239"/>
      <c r="AE49" s="239"/>
      <c r="AF49" s="239"/>
      <c r="AG49" s="239"/>
      <c r="AH49" s="239"/>
      <c r="AI49" s="127"/>
      <c r="AJ49" s="127"/>
      <c r="AK49" s="127"/>
      <c r="AL49" s="221"/>
    </row>
    <row r="50" spans="2:38" ht="12" customHeight="1" thickBot="1" x14ac:dyDescent="0.2">
      <c r="B50" s="127"/>
      <c r="C50" s="183"/>
      <c r="D50" s="183"/>
      <c r="E50" s="184"/>
      <c r="F50" s="192"/>
      <c r="G50" s="251"/>
      <c r="H50" s="245" t="s">
        <v>14</v>
      </c>
      <c r="I50" s="246"/>
      <c r="J50" s="359" t="s">
        <v>15</v>
      </c>
      <c r="K50" s="359" t="s">
        <v>245</v>
      </c>
      <c r="L50" s="244"/>
      <c r="M50" s="359" t="s">
        <v>14</v>
      </c>
      <c r="N50" s="246"/>
      <c r="O50" s="245" t="s">
        <v>15</v>
      </c>
      <c r="P50" s="245"/>
      <c r="Q50" s="244"/>
      <c r="R50" s="360" t="s">
        <v>30</v>
      </c>
      <c r="S50" s="244"/>
      <c r="T50" s="224" t="s">
        <v>15</v>
      </c>
      <c r="U50" s="224"/>
      <c r="V50" s="664"/>
      <c r="W50" s="664"/>
      <c r="X50" s="224"/>
      <c r="Y50" s="224"/>
      <c r="Z50" s="472">
        <f t="shared" si="1"/>
        <v>0</v>
      </c>
      <c r="AA50" s="472"/>
      <c r="AB50" s="245"/>
      <c r="AC50" s="245"/>
      <c r="AD50" s="239"/>
      <c r="AE50" s="239"/>
      <c r="AF50" s="239"/>
      <c r="AG50" s="239"/>
      <c r="AH50" s="239"/>
      <c r="AI50" s="127"/>
      <c r="AJ50" s="127"/>
      <c r="AK50" s="127"/>
      <c r="AL50" s="221"/>
    </row>
    <row r="51" spans="2:38" ht="12" customHeight="1" thickBot="1" x14ac:dyDescent="0.2">
      <c r="B51" s="127"/>
      <c r="C51" s="183"/>
      <c r="D51" s="183"/>
      <c r="E51" s="184"/>
      <c r="F51" s="192"/>
      <c r="G51" s="251"/>
      <c r="H51" s="245" t="s">
        <v>14</v>
      </c>
      <c r="I51" s="246"/>
      <c r="J51" s="359" t="s">
        <v>15</v>
      </c>
      <c r="K51" s="359" t="s">
        <v>245</v>
      </c>
      <c r="L51" s="244"/>
      <c r="M51" s="359" t="s">
        <v>14</v>
      </c>
      <c r="N51" s="246"/>
      <c r="O51" s="245" t="s">
        <v>15</v>
      </c>
      <c r="P51" s="245"/>
      <c r="Q51" s="244"/>
      <c r="R51" s="360" t="s">
        <v>30</v>
      </c>
      <c r="S51" s="244"/>
      <c r="T51" s="224" t="s">
        <v>15</v>
      </c>
      <c r="U51" s="224"/>
      <c r="V51" s="664"/>
      <c r="W51" s="664"/>
      <c r="X51" s="224"/>
      <c r="Y51" s="224"/>
      <c r="Z51" s="472">
        <f t="shared" si="1"/>
        <v>0</v>
      </c>
      <c r="AA51" s="472"/>
      <c r="AB51" s="245"/>
      <c r="AC51" s="245"/>
      <c r="AD51" s="239"/>
      <c r="AE51" s="239"/>
      <c r="AF51" s="239"/>
      <c r="AG51" s="239"/>
      <c r="AH51" s="239"/>
      <c r="AI51" s="127"/>
      <c r="AJ51" s="127"/>
      <c r="AK51" s="127"/>
      <c r="AL51" s="221"/>
    </row>
    <row r="52" spans="2:38" ht="12" customHeight="1" thickBot="1" x14ac:dyDescent="0.2">
      <c r="B52" s="127"/>
      <c r="C52" s="183"/>
      <c r="D52" s="183"/>
      <c r="E52" s="184"/>
      <c r="F52" s="192"/>
      <c r="G52" s="251"/>
      <c r="H52" s="245" t="s">
        <v>14</v>
      </c>
      <c r="I52" s="246"/>
      <c r="J52" s="359" t="s">
        <v>15</v>
      </c>
      <c r="K52" s="359" t="s">
        <v>287</v>
      </c>
      <c r="L52" s="244"/>
      <c r="M52" s="359" t="s">
        <v>14</v>
      </c>
      <c r="N52" s="246"/>
      <c r="O52" s="245" t="s">
        <v>15</v>
      </c>
      <c r="P52" s="245"/>
      <c r="Q52" s="244"/>
      <c r="R52" s="360" t="s">
        <v>30</v>
      </c>
      <c r="S52" s="244"/>
      <c r="T52" s="224" t="s">
        <v>15</v>
      </c>
      <c r="U52" s="224"/>
      <c r="V52" s="664"/>
      <c r="W52" s="664"/>
      <c r="X52" s="224"/>
      <c r="Y52" s="224"/>
      <c r="Z52" s="472">
        <f t="shared" si="1"/>
        <v>0</v>
      </c>
      <c r="AA52" s="472"/>
      <c r="AB52" s="245"/>
      <c r="AC52" s="245"/>
      <c r="AD52" s="239"/>
      <c r="AE52" s="239"/>
      <c r="AF52" s="239"/>
      <c r="AG52" s="239"/>
      <c r="AH52" s="239"/>
      <c r="AI52" s="127"/>
      <c r="AJ52" s="127"/>
      <c r="AK52" s="127"/>
      <c r="AL52" s="221"/>
    </row>
    <row r="53" spans="2:38" ht="12" customHeight="1" thickBot="1" x14ac:dyDescent="0.2">
      <c r="B53" s="127"/>
      <c r="C53" s="183"/>
      <c r="D53" s="183"/>
      <c r="E53" s="184"/>
      <c r="F53" s="192"/>
      <c r="G53" s="251"/>
      <c r="H53" s="245" t="s">
        <v>14</v>
      </c>
      <c r="I53" s="246"/>
      <c r="J53" s="359" t="s">
        <v>15</v>
      </c>
      <c r="K53" s="359" t="s">
        <v>237</v>
      </c>
      <c r="L53" s="244"/>
      <c r="M53" s="359" t="s">
        <v>14</v>
      </c>
      <c r="N53" s="246"/>
      <c r="O53" s="245" t="s">
        <v>15</v>
      </c>
      <c r="P53" s="245"/>
      <c r="Q53" s="244"/>
      <c r="R53" s="360" t="s">
        <v>30</v>
      </c>
      <c r="S53" s="244"/>
      <c r="T53" s="224" t="s">
        <v>15</v>
      </c>
      <c r="U53" s="224"/>
      <c r="V53" s="247"/>
      <c r="W53" s="247"/>
      <c r="X53" s="224"/>
      <c r="Y53" s="224"/>
      <c r="Z53" s="472">
        <f t="shared" si="1"/>
        <v>0</v>
      </c>
      <c r="AA53" s="472"/>
      <c r="AB53" s="245"/>
      <c r="AC53" s="245"/>
      <c r="AD53" s="239"/>
      <c r="AE53" s="239"/>
      <c r="AF53" s="239"/>
      <c r="AG53" s="239"/>
      <c r="AH53" s="239"/>
      <c r="AI53" s="127"/>
      <c r="AJ53" s="127"/>
      <c r="AK53" s="127"/>
      <c r="AL53" s="221"/>
    </row>
    <row r="54" spans="2:38" ht="12" customHeight="1" thickBot="1" x14ac:dyDescent="0.2">
      <c r="B54" s="127"/>
      <c r="C54" s="183"/>
      <c r="D54" s="183"/>
      <c r="E54" s="184"/>
      <c r="F54" s="192"/>
      <c r="G54" s="251"/>
      <c r="H54" s="245" t="s">
        <v>14</v>
      </c>
      <c r="I54" s="246"/>
      <c r="J54" s="359" t="s">
        <v>15</v>
      </c>
      <c r="K54" s="359" t="s">
        <v>234</v>
      </c>
      <c r="L54" s="244"/>
      <c r="M54" s="359" t="s">
        <v>14</v>
      </c>
      <c r="N54" s="246"/>
      <c r="O54" s="245" t="s">
        <v>15</v>
      </c>
      <c r="P54" s="245"/>
      <c r="Q54" s="244"/>
      <c r="R54" s="360" t="s">
        <v>30</v>
      </c>
      <c r="S54" s="244"/>
      <c r="T54" s="224" t="s">
        <v>15</v>
      </c>
      <c r="U54" s="224"/>
      <c r="V54" s="247"/>
      <c r="W54" s="247"/>
      <c r="X54" s="224"/>
      <c r="Y54" s="224"/>
      <c r="Z54" s="472">
        <f t="shared" si="1"/>
        <v>0</v>
      </c>
      <c r="AA54" s="472"/>
      <c r="AB54" s="245"/>
      <c r="AC54" s="245"/>
      <c r="AD54" s="239"/>
      <c r="AE54" s="239"/>
      <c r="AF54" s="239"/>
      <c r="AG54" s="239"/>
      <c r="AH54" s="239"/>
      <c r="AI54" s="127"/>
      <c r="AJ54" s="127"/>
      <c r="AK54" s="127"/>
      <c r="AL54" s="221"/>
    </row>
    <row r="55" spans="2:38" ht="12" customHeight="1" thickBot="1" x14ac:dyDescent="0.2">
      <c r="B55" s="127"/>
      <c r="C55" s="183"/>
      <c r="D55" s="183"/>
      <c r="E55" s="184"/>
      <c r="F55" s="192"/>
      <c r="G55" s="251"/>
      <c r="H55" s="245" t="s">
        <v>14</v>
      </c>
      <c r="I55" s="246"/>
      <c r="J55" s="359" t="s">
        <v>15</v>
      </c>
      <c r="K55" s="359" t="s">
        <v>234</v>
      </c>
      <c r="L55" s="244"/>
      <c r="M55" s="359" t="s">
        <v>14</v>
      </c>
      <c r="N55" s="246"/>
      <c r="O55" s="245" t="s">
        <v>15</v>
      </c>
      <c r="P55" s="245"/>
      <c r="Q55" s="244"/>
      <c r="R55" s="360" t="s">
        <v>30</v>
      </c>
      <c r="S55" s="244"/>
      <c r="T55" s="224" t="s">
        <v>15</v>
      </c>
      <c r="U55" s="224"/>
      <c r="V55" s="247"/>
      <c r="W55" s="247"/>
      <c r="X55" s="224"/>
      <c r="Y55" s="224"/>
      <c r="Z55" s="472">
        <f t="shared" si="1"/>
        <v>0</v>
      </c>
      <c r="AA55" s="472"/>
      <c r="AB55" s="245"/>
      <c r="AC55" s="245"/>
      <c r="AD55" s="239"/>
      <c r="AE55" s="239"/>
      <c r="AF55" s="239"/>
      <c r="AG55" s="239"/>
      <c r="AH55" s="239"/>
      <c r="AI55" s="127"/>
      <c r="AJ55" s="127"/>
      <c r="AK55" s="127"/>
      <c r="AL55" s="221"/>
    </row>
    <row r="56" spans="2:38" ht="12" customHeight="1" thickBot="1" x14ac:dyDescent="0.2">
      <c r="B56" s="127"/>
      <c r="C56" s="183"/>
      <c r="D56" s="183"/>
      <c r="E56" s="184"/>
      <c r="F56" s="192"/>
      <c r="G56" s="251"/>
      <c r="H56" s="224" t="s">
        <v>14</v>
      </c>
      <c r="I56" s="246"/>
      <c r="J56" s="249" t="s">
        <v>15</v>
      </c>
      <c r="K56" s="249" t="s">
        <v>16</v>
      </c>
      <c r="L56" s="244"/>
      <c r="M56" s="249" t="s">
        <v>14</v>
      </c>
      <c r="N56" s="246"/>
      <c r="O56" s="224" t="s">
        <v>15</v>
      </c>
      <c r="P56" s="224"/>
      <c r="Q56" s="244"/>
      <c r="R56" s="250" t="s">
        <v>30</v>
      </c>
      <c r="S56" s="244"/>
      <c r="T56" s="224" t="s">
        <v>15</v>
      </c>
      <c r="U56" s="224"/>
      <c r="V56" s="247"/>
      <c r="W56" s="247"/>
      <c r="X56" s="224"/>
      <c r="Y56" s="224"/>
      <c r="Z56" s="472">
        <f t="shared" si="1"/>
        <v>0</v>
      </c>
      <c r="AA56" s="472"/>
      <c r="AB56" s="245"/>
      <c r="AC56" s="245"/>
      <c r="AD56" s="239"/>
      <c r="AE56" s="239"/>
      <c r="AF56" s="239"/>
      <c r="AG56" s="239"/>
      <c r="AH56" s="239"/>
      <c r="AI56" s="127"/>
      <c r="AJ56" s="127"/>
      <c r="AK56" s="127"/>
      <c r="AL56" s="221"/>
    </row>
    <row r="57" spans="2:38" ht="12" customHeight="1" thickBot="1" x14ac:dyDescent="0.2">
      <c r="B57" s="127"/>
      <c r="C57" s="183"/>
      <c r="D57" s="183"/>
      <c r="E57" s="184"/>
      <c r="F57" s="192"/>
      <c r="G57" s="251"/>
      <c r="H57" s="224" t="s">
        <v>14</v>
      </c>
      <c r="I57" s="246"/>
      <c r="J57" s="249" t="s">
        <v>15</v>
      </c>
      <c r="K57" s="249" t="s">
        <v>16</v>
      </c>
      <c r="L57" s="244"/>
      <c r="M57" s="249" t="s">
        <v>14</v>
      </c>
      <c r="N57" s="246"/>
      <c r="O57" s="224" t="s">
        <v>15</v>
      </c>
      <c r="P57" s="224"/>
      <c r="Q57" s="244"/>
      <c r="R57" s="250" t="s">
        <v>30</v>
      </c>
      <c r="S57" s="244"/>
      <c r="T57" s="224" t="s">
        <v>15</v>
      </c>
      <c r="U57" s="224"/>
      <c r="V57" s="247"/>
      <c r="W57" s="247"/>
      <c r="X57" s="224"/>
      <c r="Y57" s="224"/>
      <c r="Z57" s="472">
        <f t="shared" si="1"/>
        <v>0</v>
      </c>
      <c r="AA57" s="472"/>
      <c r="AB57" s="245"/>
      <c r="AC57" s="245"/>
      <c r="AD57" s="239"/>
      <c r="AE57" s="239"/>
      <c r="AF57" s="239"/>
      <c r="AG57" s="239"/>
      <c r="AH57" s="239"/>
      <c r="AI57" s="127"/>
      <c r="AJ57" s="127"/>
      <c r="AK57" s="127"/>
      <c r="AL57" s="221"/>
    </row>
    <row r="58" spans="2:38" ht="12" customHeight="1" thickBot="1" x14ac:dyDescent="0.2">
      <c r="B58" s="127"/>
      <c r="C58" s="183"/>
      <c r="D58" s="183"/>
      <c r="E58" s="184"/>
      <c r="F58" s="192"/>
      <c r="G58" s="251"/>
      <c r="H58" s="224" t="s">
        <v>14</v>
      </c>
      <c r="I58" s="246"/>
      <c r="J58" s="249" t="s">
        <v>15</v>
      </c>
      <c r="K58" s="249" t="s">
        <v>16</v>
      </c>
      <c r="L58" s="244"/>
      <c r="M58" s="249" t="s">
        <v>14</v>
      </c>
      <c r="N58" s="246"/>
      <c r="O58" s="224" t="s">
        <v>15</v>
      </c>
      <c r="P58" s="224"/>
      <c r="Q58" s="244"/>
      <c r="R58" s="250" t="s">
        <v>30</v>
      </c>
      <c r="S58" s="244"/>
      <c r="T58" s="224" t="s">
        <v>15</v>
      </c>
      <c r="U58" s="224"/>
      <c r="V58" s="247"/>
      <c r="W58" s="247"/>
      <c r="X58" s="224"/>
      <c r="Y58" s="224"/>
      <c r="Z58" s="472">
        <f t="shared" si="1"/>
        <v>0</v>
      </c>
      <c r="AA58" s="472"/>
      <c r="AB58" s="245"/>
      <c r="AC58" s="245"/>
      <c r="AD58" s="239"/>
      <c r="AE58" s="239"/>
      <c r="AF58" s="239"/>
      <c r="AG58" s="239"/>
      <c r="AH58" s="239"/>
      <c r="AI58" s="127"/>
      <c r="AJ58" s="127"/>
      <c r="AK58" s="127"/>
      <c r="AL58" s="221"/>
    </row>
    <row r="59" spans="2:38" ht="12" customHeight="1" thickBot="1" x14ac:dyDescent="0.2">
      <c r="B59" s="127"/>
      <c r="C59" s="183"/>
      <c r="D59" s="183"/>
      <c r="E59" s="184"/>
      <c r="F59" s="192"/>
      <c r="G59" s="251"/>
      <c r="H59" s="224" t="s">
        <v>14</v>
      </c>
      <c r="I59" s="246"/>
      <c r="J59" s="249" t="s">
        <v>15</v>
      </c>
      <c r="K59" s="249" t="s">
        <v>16</v>
      </c>
      <c r="L59" s="244"/>
      <c r="M59" s="249" t="s">
        <v>14</v>
      </c>
      <c r="N59" s="246"/>
      <c r="O59" s="224" t="s">
        <v>15</v>
      </c>
      <c r="P59" s="224"/>
      <c r="Q59" s="244"/>
      <c r="R59" s="250" t="s">
        <v>30</v>
      </c>
      <c r="S59" s="244"/>
      <c r="T59" s="224" t="s">
        <v>15</v>
      </c>
      <c r="U59" s="224"/>
      <c r="V59" s="247"/>
      <c r="W59" s="247"/>
      <c r="X59" s="224"/>
      <c r="Y59" s="224"/>
      <c r="Z59" s="472">
        <f t="shared" si="1"/>
        <v>0</v>
      </c>
      <c r="AA59" s="472"/>
      <c r="AB59" s="245"/>
      <c r="AC59" s="245"/>
      <c r="AD59" s="239"/>
      <c r="AE59" s="239"/>
      <c r="AF59" s="239"/>
      <c r="AG59" s="239"/>
      <c r="AH59" s="239"/>
      <c r="AI59" s="127"/>
      <c r="AJ59" s="127"/>
      <c r="AK59" s="127"/>
      <c r="AL59" s="221"/>
    </row>
    <row r="60" spans="2:38" ht="12" customHeight="1" thickBot="1" x14ac:dyDescent="0.2">
      <c r="B60" s="127"/>
      <c r="C60" s="183"/>
      <c r="D60" s="183"/>
      <c r="E60" s="184"/>
      <c r="F60" s="192"/>
      <c r="G60" s="251"/>
      <c r="H60" s="224" t="s">
        <v>14</v>
      </c>
      <c r="I60" s="246"/>
      <c r="J60" s="249" t="s">
        <v>15</v>
      </c>
      <c r="K60" s="249" t="s">
        <v>16</v>
      </c>
      <c r="L60" s="244"/>
      <c r="M60" s="249" t="s">
        <v>14</v>
      </c>
      <c r="N60" s="246"/>
      <c r="O60" s="224" t="s">
        <v>15</v>
      </c>
      <c r="P60" s="224"/>
      <c r="Q60" s="244"/>
      <c r="R60" s="250" t="s">
        <v>30</v>
      </c>
      <c r="S60" s="244"/>
      <c r="T60" s="224" t="s">
        <v>15</v>
      </c>
      <c r="U60" s="224"/>
      <c r="V60" s="247"/>
      <c r="W60" s="247"/>
      <c r="X60" s="224"/>
      <c r="Y60" s="224"/>
      <c r="Z60" s="472">
        <f t="shared" si="1"/>
        <v>0</v>
      </c>
      <c r="AA60" s="472"/>
      <c r="AB60" s="245"/>
      <c r="AC60" s="245"/>
      <c r="AD60" s="239"/>
      <c r="AE60" s="239"/>
      <c r="AF60" s="239"/>
      <c r="AG60" s="239"/>
      <c r="AH60" s="239"/>
      <c r="AI60" s="127"/>
      <c r="AJ60" s="127"/>
      <c r="AK60" s="127"/>
      <c r="AL60" s="221"/>
    </row>
    <row r="61" spans="2:38" ht="12" customHeight="1" thickBot="1" x14ac:dyDescent="0.2">
      <c r="B61" s="127"/>
      <c r="C61" s="183"/>
      <c r="D61" s="183"/>
      <c r="E61" s="184"/>
      <c r="F61" s="192"/>
      <c r="G61" s="251"/>
      <c r="H61" s="224" t="s">
        <v>14</v>
      </c>
      <c r="I61" s="246"/>
      <c r="J61" s="249" t="s">
        <v>15</v>
      </c>
      <c r="K61" s="249" t="s">
        <v>16</v>
      </c>
      <c r="L61" s="244"/>
      <c r="M61" s="249" t="s">
        <v>14</v>
      </c>
      <c r="N61" s="246"/>
      <c r="O61" s="224" t="s">
        <v>15</v>
      </c>
      <c r="P61" s="224"/>
      <c r="Q61" s="244"/>
      <c r="R61" s="250" t="s">
        <v>30</v>
      </c>
      <c r="S61" s="244"/>
      <c r="T61" s="224" t="s">
        <v>15</v>
      </c>
      <c r="U61" s="224"/>
      <c r="V61" s="247"/>
      <c r="W61" s="247"/>
      <c r="X61" s="224"/>
      <c r="Y61" s="224"/>
      <c r="Z61" s="472">
        <f t="shared" si="1"/>
        <v>0</v>
      </c>
      <c r="AA61" s="472"/>
      <c r="AB61" s="245"/>
      <c r="AC61" s="245"/>
      <c r="AD61" s="239"/>
      <c r="AE61" s="239"/>
      <c r="AF61" s="239"/>
      <c r="AG61" s="239"/>
      <c r="AH61" s="239"/>
      <c r="AI61" s="127"/>
      <c r="AJ61" s="127"/>
      <c r="AK61" s="127"/>
      <c r="AL61" s="221"/>
    </row>
    <row r="62" spans="2:38" ht="12" customHeight="1" thickBot="1" x14ac:dyDescent="0.2">
      <c r="B62" s="127"/>
      <c r="C62" s="183"/>
      <c r="D62" s="183"/>
      <c r="E62" s="184"/>
      <c r="F62" s="192"/>
      <c r="G62" s="251"/>
      <c r="H62" s="224" t="s">
        <v>14</v>
      </c>
      <c r="I62" s="246"/>
      <c r="J62" s="249" t="s">
        <v>15</v>
      </c>
      <c r="K62" s="249" t="s">
        <v>16</v>
      </c>
      <c r="L62" s="244"/>
      <c r="M62" s="249" t="s">
        <v>14</v>
      </c>
      <c r="N62" s="246"/>
      <c r="O62" s="224" t="s">
        <v>15</v>
      </c>
      <c r="P62" s="224"/>
      <c r="Q62" s="244"/>
      <c r="R62" s="250" t="s">
        <v>30</v>
      </c>
      <c r="S62" s="244"/>
      <c r="T62" s="224" t="s">
        <v>15</v>
      </c>
      <c r="U62" s="224"/>
      <c r="V62" s="247"/>
      <c r="W62" s="247"/>
      <c r="X62" s="224"/>
      <c r="Y62" s="224"/>
      <c r="Z62" s="472">
        <f t="shared" si="1"/>
        <v>0</v>
      </c>
      <c r="AA62" s="472"/>
      <c r="AB62" s="245"/>
      <c r="AC62" s="245"/>
      <c r="AD62" s="239"/>
      <c r="AE62" s="239"/>
      <c r="AF62" s="239"/>
      <c r="AG62" s="239"/>
      <c r="AH62" s="239"/>
      <c r="AI62" s="127"/>
      <c r="AJ62" s="127"/>
      <c r="AK62" s="127"/>
      <c r="AL62" s="221"/>
    </row>
    <row r="63" spans="2:38" ht="12" customHeight="1" thickBot="1" x14ac:dyDescent="0.2">
      <c r="B63" s="127"/>
      <c r="C63" s="183"/>
      <c r="D63" s="183"/>
      <c r="E63" s="184"/>
      <c r="F63" s="192"/>
      <c r="G63" s="251"/>
      <c r="H63" s="224" t="s">
        <v>14</v>
      </c>
      <c r="I63" s="246"/>
      <c r="J63" s="249" t="s">
        <v>15</v>
      </c>
      <c r="K63" s="249" t="s">
        <v>16</v>
      </c>
      <c r="L63" s="244"/>
      <c r="M63" s="249" t="s">
        <v>14</v>
      </c>
      <c r="N63" s="246"/>
      <c r="O63" s="224" t="s">
        <v>15</v>
      </c>
      <c r="P63" s="224"/>
      <c r="Q63" s="244"/>
      <c r="R63" s="250" t="s">
        <v>30</v>
      </c>
      <c r="S63" s="244"/>
      <c r="T63" s="224" t="s">
        <v>15</v>
      </c>
      <c r="U63" s="224"/>
      <c r="V63" s="247"/>
      <c r="W63" s="247"/>
      <c r="X63" s="224"/>
      <c r="Y63" s="224"/>
      <c r="Z63" s="472">
        <f t="shared" si="1"/>
        <v>0</v>
      </c>
      <c r="AA63" s="472"/>
      <c r="AB63" s="245"/>
      <c r="AC63" s="245"/>
      <c r="AD63" s="239"/>
      <c r="AE63" s="239"/>
      <c r="AF63" s="239"/>
      <c r="AG63" s="239"/>
      <c r="AH63" s="239"/>
      <c r="AI63" s="127"/>
      <c r="AJ63" s="127"/>
      <c r="AK63" s="127"/>
      <c r="AL63" s="221"/>
    </row>
    <row r="64" spans="2:38" ht="12" customHeight="1" thickBot="1" x14ac:dyDescent="0.2">
      <c r="B64" s="127"/>
      <c r="C64" s="183"/>
      <c r="D64" s="183"/>
      <c r="E64" s="184"/>
      <c r="F64" s="192"/>
      <c r="G64" s="251"/>
      <c r="H64" s="224" t="s">
        <v>14</v>
      </c>
      <c r="I64" s="246"/>
      <c r="J64" s="249" t="s">
        <v>15</v>
      </c>
      <c r="K64" s="249" t="s">
        <v>16</v>
      </c>
      <c r="L64" s="244"/>
      <c r="M64" s="249" t="s">
        <v>14</v>
      </c>
      <c r="N64" s="246"/>
      <c r="O64" s="224" t="s">
        <v>15</v>
      </c>
      <c r="P64" s="224"/>
      <c r="Q64" s="244"/>
      <c r="R64" s="250" t="s">
        <v>30</v>
      </c>
      <c r="S64" s="244"/>
      <c r="T64" s="224" t="s">
        <v>15</v>
      </c>
      <c r="U64" s="224"/>
      <c r="V64" s="247"/>
      <c r="W64" s="247"/>
      <c r="X64" s="224"/>
      <c r="Y64" s="224"/>
      <c r="Z64" s="472">
        <f t="shared" si="1"/>
        <v>0</v>
      </c>
      <c r="AA64" s="472"/>
      <c r="AB64" s="245"/>
      <c r="AC64" s="245"/>
      <c r="AD64" s="239"/>
      <c r="AE64" s="239"/>
      <c r="AF64" s="239"/>
      <c r="AG64" s="239"/>
      <c r="AH64" s="239"/>
      <c r="AI64" s="127"/>
      <c r="AJ64" s="127"/>
      <c r="AK64" s="127"/>
      <c r="AL64" s="221"/>
    </row>
    <row r="65" spans="2:38" ht="21.75" customHeight="1" x14ac:dyDescent="0.15">
      <c r="B65" s="127"/>
      <c r="D65" s="1"/>
      <c r="E65" s="1"/>
      <c r="AD65" s="239"/>
      <c r="AE65" s="239"/>
      <c r="AF65" s="239"/>
      <c r="AG65" s="239"/>
      <c r="AH65" s="239"/>
      <c r="AI65" s="127"/>
      <c r="AJ65" s="127"/>
      <c r="AK65" s="127"/>
      <c r="AL65" s="221"/>
    </row>
    <row r="66" spans="2:38" ht="15.75" customHeight="1" x14ac:dyDescent="0.15">
      <c r="B66" s="127"/>
      <c r="C66" s="260" t="s">
        <v>8</v>
      </c>
      <c r="D66" s="259">
        <v>1</v>
      </c>
      <c r="E66" s="261" t="s">
        <v>117</v>
      </c>
      <c r="F66" s="261"/>
      <c r="AL66" s="221"/>
    </row>
    <row r="67" spans="2:38" ht="17.25" customHeight="1" x14ac:dyDescent="0.15">
      <c r="B67" s="127"/>
      <c r="C67" s="219"/>
      <c r="D67" s="259">
        <v>2</v>
      </c>
      <c r="E67" s="669" t="s">
        <v>97</v>
      </c>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221"/>
    </row>
    <row r="68" spans="2:38" ht="18" customHeight="1" x14ac:dyDescent="0.15">
      <c r="C68" s="219"/>
      <c r="D68" s="259">
        <v>3</v>
      </c>
      <c r="E68" s="261" t="s">
        <v>118</v>
      </c>
    </row>
    <row r="69" spans="2:38" ht="17.25" customHeight="1" x14ac:dyDescent="0.15">
      <c r="C69" s="219"/>
      <c r="D69" s="259">
        <v>4</v>
      </c>
      <c r="E69" s="262" t="s">
        <v>98</v>
      </c>
      <c r="F69" s="220"/>
      <c r="G69" s="239"/>
      <c r="H69" s="239"/>
      <c r="I69" s="239"/>
      <c r="J69" s="239"/>
      <c r="K69" s="239"/>
      <c r="L69" s="239"/>
      <c r="M69" s="240"/>
      <c r="N69" s="239"/>
      <c r="O69" s="239"/>
      <c r="P69" s="239"/>
      <c r="Q69" s="239"/>
      <c r="R69" s="239"/>
      <c r="S69" s="239"/>
      <c r="T69" s="239"/>
      <c r="U69" s="239"/>
      <c r="V69" s="239"/>
      <c r="W69" s="239"/>
      <c r="X69" s="239"/>
      <c r="Y69" s="239"/>
      <c r="Z69" s="239"/>
      <c r="AA69" s="239"/>
      <c r="AB69" s="239"/>
      <c r="AC69" s="239"/>
      <c r="AD69" s="252"/>
      <c r="AE69" s="252"/>
      <c r="AF69" s="252"/>
      <c r="AG69" s="252"/>
      <c r="AH69" s="252"/>
      <c r="AI69" s="149"/>
      <c r="AJ69" s="149"/>
      <c r="AK69" s="149"/>
    </row>
    <row r="70" spans="2:38" ht="30.75" customHeight="1" x14ac:dyDescent="0.15">
      <c r="C70" s="219"/>
      <c r="D70" s="259">
        <v>5</v>
      </c>
      <c r="E70" s="669" t="s">
        <v>96</v>
      </c>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row>
    <row r="71" spans="2:38" ht="27.75" customHeight="1" x14ac:dyDescent="0.15">
      <c r="C71" s="219"/>
      <c r="D71" s="259">
        <v>6</v>
      </c>
      <c r="E71" s="670" t="s">
        <v>99</v>
      </c>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row>
    <row r="72" spans="2:38" ht="17.25" customHeight="1" x14ac:dyDescent="0.15">
      <c r="C72" s="219"/>
      <c r="D72" s="219"/>
      <c r="E72" s="219"/>
      <c r="F72" s="220"/>
      <c r="G72" s="239"/>
      <c r="H72" s="239"/>
      <c r="I72" s="239"/>
      <c r="J72" s="239"/>
      <c r="K72" s="239"/>
      <c r="L72" s="239"/>
      <c r="M72" s="240"/>
      <c r="N72" s="239"/>
      <c r="O72" s="239"/>
      <c r="P72" s="239"/>
      <c r="Q72" s="239"/>
      <c r="R72" s="239"/>
      <c r="S72" s="239"/>
      <c r="T72" s="239"/>
      <c r="U72" s="239"/>
      <c r="V72" s="239"/>
      <c r="W72" s="239"/>
      <c r="X72" s="239"/>
      <c r="Y72" s="239"/>
      <c r="Z72" s="239"/>
      <c r="AA72" s="239"/>
      <c r="AB72" s="239"/>
      <c r="AC72" s="239"/>
    </row>
    <row r="73" spans="2:38" ht="17.25" customHeight="1" x14ac:dyDescent="0.15">
      <c r="C73" s="219"/>
      <c r="D73" s="219"/>
      <c r="E73" s="219"/>
      <c r="F73" s="220"/>
      <c r="G73" s="239"/>
      <c r="H73" s="239"/>
      <c r="I73" s="239"/>
      <c r="J73" s="239"/>
      <c r="K73" s="239"/>
      <c r="L73" s="239"/>
      <c r="M73" s="240"/>
      <c r="N73" s="239"/>
      <c r="O73" s="239"/>
      <c r="P73" s="239"/>
      <c r="Q73" s="239"/>
      <c r="R73" s="239"/>
      <c r="S73" s="239"/>
      <c r="T73" s="239"/>
      <c r="U73" s="239"/>
      <c r="V73" s="239"/>
      <c r="W73" s="239"/>
      <c r="X73" s="239"/>
      <c r="Y73" s="239"/>
      <c r="Z73" s="239"/>
      <c r="AA73" s="239"/>
      <c r="AB73" s="239"/>
      <c r="AC73" s="239"/>
    </row>
    <row r="74" spans="2:38" ht="17.25" customHeight="1" x14ac:dyDescent="0.15">
      <c r="C74" s="219"/>
      <c r="D74" s="219"/>
      <c r="E74" s="219"/>
      <c r="F74" s="220"/>
      <c r="G74" s="239"/>
      <c r="H74" s="239"/>
      <c r="I74" s="239"/>
      <c r="J74" s="239"/>
      <c r="K74" s="239"/>
      <c r="L74" s="239"/>
      <c r="M74" s="240"/>
      <c r="N74" s="239"/>
      <c r="O74" s="239"/>
      <c r="P74" s="239"/>
      <c r="Q74" s="239"/>
      <c r="R74" s="239"/>
      <c r="S74" s="239"/>
      <c r="T74" s="239"/>
      <c r="U74" s="239"/>
      <c r="V74" s="239"/>
      <c r="W74" s="239"/>
      <c r="X74" s="239"/>
      <c r="Y74" s="239"/>
      <c r="Z74" s="239"/>
      <c r="AA74" s="239"/>
      <c r="AB74" s="239"/>
      <c r="AC74" s="239"/>
    </row>
    <row r="75" spans="2:38" ht="17.25" customHeight="1" x14ac:dyDescent="0.15">
      <c r="C75" s="219"/>
      <c r="D75" s="219"/>
      <c r="E75" s="219"/>
      <c r="F75" s="220"/>
      <c r="G75" s="239"/>
      <c r="H75" s="239"/>
      <c r="I75" s="239"/>
      <c r="J75" s="239"/>
      <c r="K75" s="239"/>
      <c r="L75" s="239"/>
      <c r="M75" s="240"/>
      <c r="N75" s="239"/>
      <c r="O75" s="239"/>
      <c r="P75" s="239"/>
      <c r="Q75" s="239"/>
      <c r="R75" s="239"/>
      <c r="S75" s="239"/>
      <c r="T75" s="239"/>
      <c r="U75" s="239"/>
      <c r="V75" s="239"/>
      <c r="W75" s="239"/>
      <c r="X75" s="239"/>
      <c r="Y75" s="239"/>
      <c r="Z75" s="239"/>
      <c r="AA75" s="239"/>
      <c r="AB75" s="239"/>
      <c r="AC75" s="239"/>
    </row>
    <row r="76" spans="2:38" ht="17.25" customHeight="1" x14ac:dyDescent="0.15">
      <c r="C76" s="219"/>
      <c r="D76" s="219"/>
      <c r="E76" s="219"/>
      <c r="F76" s="220"/>
      <c r="G76" s="239"/>
      <c r="H76" s="239"/>
      <c r="I76" s="239"/>
      <c r="J76" s="239"/>
      <c r="K76" s="239"/>
      <c r="L76" s="239"/>
      <c r="M76" s="240"/>
      <c r="N76" s="239"/>
      <c r="O76" s="239"/>
      <c r="P76" s="239"/>
      <c r="Q76" s="239"/>
      <c r="R76" s="239"/>
      <c r="S76" s="239"/>
      <c r="T76" s="239"/>
      <c r="U76" s="239"/>
      <c r="V76" s="239"/>
      <c r="W76" s="239"/>
      <c r="X76" s="239"/>
      <c r="Y76" s="239"/>
      <c r="Z76" s="239"/>
      <c r="AA76" s="239"/>
      <c r="AB76" s="239"/>
      <c r="AC76" s="239"/>
    </row>
    <row r="77" spans="2:38" x14ac:dyDescent="0.15">
      <c r="C77" s="219"/>
      <c r="D77" s="219"/>
      <c r="E77" s="219"/>
      <c r="F77" s="220"/>
      <c r="G77" s="239"/>
      <c r="H77" s="239"/>
      <c r="I77" s="239"/>
      <c r="J77" s="239"/>
      <c r="K77" s="239"/>
      <c r="L77" s="239"/>
      <c r="M77" s="240"/>
      <c r="N77" s="239"/>
      <c r="O77" s="239"/>
      <c r="P77" s="239"/>
      <c r="Q77" s="239"/>
      <c r="R77" s="239"/>
      <c r="S77" s="239"/>
      <c r="T77" s="239"/>
      <c r="U77" s="239"/>
      <c r="V77" s="239"/>
      <c r="W77" s="239"/>
      <c r="X77" s="239"/>
      <c r="Y77" s="239"/>
      <c r="Z77" s="239"/>
      <c r="AA77" s="239"/>
      <c r="AB77" s="239"/>
      <c r="AC77" s="239"/>
    </row>
    <row r="78" spans="2:38" x14ac:dyDescent="0.15">
      <c r="C78" s="219"/>
      <c r="D78" s="219"/>
      <c r="E78" s="219"/>
      <c r="F78" s="220"/>
      <c r="G78" s="239"/>
      <c r="H78" s="239"/>
      <c r="I78" s="239"/>
      <c r="J78" s="239"/>
      <c r="K78" s="239"/>
      <c r="L78" s="239"/>
      <c r="M78" s="240"/>
      <c r="N78" s="239"/>
      <c r="O78" s="239"/>
      <c r="P78" s="239"/>
      <c r="Q78" s="239"/>
      <c r="R78" s="239"/>
      <c r="S78" s="239"/>
      <c r="T78" s="239"/>
      <c r="U78" s="239"/>
      <c r="V78" s="239"/>
      <c r="W78" s="239"/>
      <c r="X78" s="239"/>
      <c r="Y78" s="239"/>
      <c r="Z78" s="239"/>
      <c r="AA78" s="239"/>
      <c r="AB78" s="239"/>
      <c r="AC78" s="239"/>
    </row>
    <row r="79" spans="2:38" x14ac:dyDescent="0.15">
      <c r="C79" s="219"/>
      <c r="D79" s="219"/>
      <c r="E79" s="219"/>
      <c r="F79" s="220"/>
      <c r="G79" s="239"/>
      <c r="H79" s="239"/>
      <c r="I79" s="239"/>
      <c r="J79" s="239"/>
      <c r="K79" s="239"/>
      <c r="L79" s="239"/>
      <c r="M79" s="240"/>
      <c r="N79" s="239"/>
      <c r="O79" s="239"/>
      <c r="P79" s="239"/>
      <c r="Q79" s="239"/>
      <c r="R79" s="239"/>
      <c r="S79" s="239"/>
      <c r="T79" s="239"/>
      <c r="U79" s="239"/>
      <c r="V79" s="239"/>
      <c r="W79" s="239"/>
      <c r="X79" s="239"/>
      <c r="Y79" s="239"/>
      <c r="Z79" s="239"/>
      <c r="AA79" s="239"/>
      <c r="AB79" s="239"/>
      <c r="AC79" s="239"/>
    </row>
    <row r="80" spans="2:38" x14ac:dyDescent="0.15">
      <c r="C80" s="10"/>
      <c r="E80" s="149" t="s">
        <v>95</v>
      </c>
      <c r="F80" s="149"/>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row>
    <row r="81" spans="5:29" x14ac:dyDescent="0.15">
      <c r="E81" s="149"/>
      <c r="F81" s="149"/>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row>
    <row r="82" spans="5:29" x14ac:dyDescent="0.15">
      <c r="E82" s="149"/>
      <c r="F82" s="149"/>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row>
    <row r="83" spans="5:29" x14ac:dyDescent="0.15">
      <c r="E83" s="149"/>
      <c r="F83" s="149"/>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row>
    <row r="86" spans="5:29" x14ac:dyDescent="0.15">
      <c r="E86" s="209"/>
    </row>
  </sheetData>
  <mergeCells count="195">
    <mergeCell ref="Z63:AA63"/>
    <mergeCell ref="Z64:AA64"/>
    <mergeCell ref="E67:AK67"/>
    <mergeCell ref="E70:AK70"/>
    <mergeCell ref="E71:AK71"/>
    <mergeCell ref="Z57:AA57"/>
    <mergeCell ref="Z58:AA58"/>
    <mergeCell ref="Z59:AA59"/>
    <mergeCell ref="Z60:AA60"/>
    <mergeCell ref="Z61:AA61"/>
    <mergeCell ref="V48:W48"/>
    <mergeCell ref="Z48:AA48"/>
    <mergeCell ref="V49:W49"/>
    <mergeCell ref="Z49:AA49"/>
    <mergeCell ref="V50:W50"/>
    <mergeCell ref="Z50:AA50"/>
    <mergeCell ref="V51:W51"/>
    <mergeCell ref="Z51:AA51"/>
    <mergeCell ref="Z62:AA62"/>
    <mergeCell ref="V52:W52"/>
    <mergeCell ref="Z52:AA52"/>
    <mergeCell ref="Z53:AA53"/>
    <mergeCell ref="Z54:AA54"/>
    <mergeCell ref="Z55:AA55"/>
    <mergeCell ref="Z56:AA56"/>
    <mergeCell ref="Q43:T44"/>
    <mergeCell ref="G44:N44"/>
    <mergeCell ref="Y44:AB44"/>
    <mergeCell ref="V45:W45"/>
    <mergeCell ref="Z45:AA45"/>
    <mergeCell ref="V46:W46"/>
    <mergeCell ref="Z46:AA46"/>
    <mergeCell ref="V47:W47"/>
    <mergeCell ref="Z47:AA47"/>
    <mergeCell ref="C38:C39"/>
    <mergeCell ref="D38:D39"/>
    <mergeCell ref="E38:E39"/>
    <mergeCell ref="F38:F39"/>
    <mergeCell ref="AI38:AI39"/>
    <mergeCell ref="AJ38:AJ39"/>
    <mergeCell ref="AK38:AK39"/>
    <mergeCell ref="AL38:AL39"/>
    <mergeCell ref="C40:C41"/>
    <mergeCell ref="D40:D41"/>
    <mergeCell ref="E40:E41"/>
    <mergeCell ref="F40:F41"/>
    <mergeCell ref="AI40:AI41"/>
    <mergeCell ref="AJ40:AJ41"/>
    <mergeCell ref="AK40:AK41"/>
    <mergeCell ref="AL40:AL41"/>
    <mergeCell ref="C34:C35"/>
    <mergeCell ref="D34:D35"/>
    <mergeCell ref="E34:E35"/>
    <mergeCell ref="F34:F35"/>
    <mergeCell ref="AI34:AI35"/>
    <mergeCell ref="AJ34:AJ35"/>
    <mergeCell ref="AK34:AK35"/>
    <mergeCell ref="AL34:AL35"/>
    <mergeCell ref="C36:C37"/>
    <mergeCell ref="D36:D37"/>
    <mergeCell ref="E36:E37"/>
    <mergeCell ref="F36:F37"/>
    <mergeCell ref="AI36:AI37"/>
    <mergeCell ref="AJ36:AJ37"/>
    <mergeCell ref="AK36:AK37"/>
    <mergeCell ref="AL36:AL37"/>
    <mergeCell ref="C30:C31"/>
    <mergeCell ref="D30:D31"/>
    <mergeCell ref="E30:E31"/>
    <mergeCell ref="F30:F31"/>
    <mergeCell ref="AI30:AI31"/>
    <mergeCell ref="AJ30:AJ31"/>
    <mergeCell ref="AK30:AK31"/>
    <mergeCell ref="AL30:AL31"/>
    <mergeCell ref="C32:C33"/>
    <mergeCell ref="D32:D33"/>
    <mergeCell ref="E32:E33"/>
    <mergeCell ref="F32:F33"/>
    <mergeCell ref="AI32:AI33"/>
    <mergeCell ref="AJ32:AJ33"/>
    <mergeCell ref="AK32:AK33"/>
    <mergeCell ref="AL32:AL33"/>
    <mergeCell ref="C26:C27"/>
    <mergeCell ref="D26:D27"/>
    <mergeCell ref="E26:E27"/>
    <mergeCell ref="F26:F27"/>
    <mergeCell ref="AI26:AI27"/>
    <mergeCell ref="AJ26:AJ27"/>
    <mergeCell ref="AK26:AK27"/>
    <mergeCell ref="AL26:AL27"/>
    <mergeCell ref="C28:C29"/>
    <mergeCell ref="D28:D29"/>
    <mergeCell ref="E28:E29"/>
    <mergeCell ref="F28:F29"/>
    <mergeCell ref="AI28:AI29"/>
    <mergeCell ref="AJ28:AJ29"/>
    <mergeCell ref="AK28:AK29"/>
    <mergeCell ref="AL28:AL29"/>
    <mergeCell ref="C22:C23"/>
    <mergeCell ref="D22:D23"/>
    <mergeCell ref="E22:E23"/>
    <mergeCell ref="F22:F23"/>
    <mergeCell ref="AI22:AI23"/>
    <mergeCell ref="AJ22:AJ23"/>
    <mergeCell ref="AK22:AK23"/>
    <mergeCell ref="AL22:AL23"/>
    <mergeCell ref="C24:C25"/>
    <mergeCell ref="D24:D25"/>
    <mergeCell ref="E24:E25"/>
    <mergeCell ref="F24:F25"/>
    <mergeCell ref="AI24:AI25"/>
    <mergeCell ref="AJ24:AJ25"/>
    <mergeCell ref="AK24:AK25"/>
    <mergeCell ref="AL24:AL25"/>
    <mergeCell ref="C18:C19"/>
    <mergeCell ref="D18:D19"/>
    <mergeCell ref="E18:E19"/>
    <mergeCell ref="F18:F19"/>
    <mergeCell ref="AI18:AI19"/>
    <mergeCell ref="AJ18:AJ19"/>
    <mergeCell ref="AK18:AK19"/>
    <mergeCell ref="AL18:AL19"/>
    <mergeCell ref="C20:C21"/>
    <mergeCell ref="D20:D21"/>
    <mergeCell ref="E20:E21"/>
    <mergeCell ref="F20:F21"/>
    <mergeCell ref="AI20:AI21"/>
    <mergeCell ref="AJ20:AJ21"/>
    <mergeCell ref="AK20:AK21"/>
    <mergeCell ref="AL20:AL21"/>
    <mergeCell ref="AI14:AI15"/>
    <mergeCell ref="AJ14:AJ15"/>
    <mergeCell ref="AK14:AK15"/>
    <mergeCell ref="AL14:AL15"/>
    <mergeCell ref="C16:C17"/>
    <mergeCell ref="D16:D17"/>
    <mergeCell ref="E16:E17"/>
    <mergeCell ref="F16:F17"/>
    <mergeCell ref="AI16:AI17"/>
    <mergeCell ref="AJ16:AJ17"/>
    <mergeCell ref="AK16:AK17"/>
    <mergeCell ref="AL16:AL17"/>
    <mergeCell ref="AL10:AL11"/>
    <mergeCell ref="C12:C13"/>
    <mergeCell ref="D12:D13"/>
    <mergeCell ref="E12:E13"/>
    <mergeCell ref="F12:F13"/>
    <mergeCell ref="AI12:AI13"/>
    <mergeCell ref="AJ12:AJ13"/>
    <mergeCell ref="AK12:AK13"/>
    <mergeCell ref="AL12:AL13"/>
    <mergeCell ref="AI5:AI7"/>
    <mergeCell ref="AJ5:AJ7"/>
    <mergeCell ref="AK5:AK7"/>
    <mergeCell ref="AL5:AL7"/>
    <mergeCell ref="B8:B41"/>
    <mergeCell ref="C8:C9"/>
    <mergeCell ref="D8:D9"/>
    <mergeCell ref="E8:E9"/>
    <mergeCell ref="F8:F9"/>
    <mergeCell ref="AI8:AI9"/>
    <mergeCell ref="C14:C15"/>
    <mergeCell ref="D14:D15"/>
    <mergeCell ref="E14:E15"/>
    <mergeCell ref="F14:F15"/>
    <mergeCell ref="AJ8:AJ9"/>
    <mergeCell ref="AK8:AK9"/>
    <mergeCell ref="AL8:AL9"/>
    <mergeCell ref="C10:C11"/>
    <mergeCell ref="D10:D11"/>
    <mergeCell ref="E10:E11"/>
    <mergeCell ref="F10:F11"/>
    <mergeCell ref="AI10:AI11"/>
    <mergeCell ref="AJ10:AJ11"/>
    <mergeCell ref="AK10:AK11"/>
    <mergeCell ref="B5:B7"/>
    <mergeCell ref="C5:C7"/>
    <mergeCell ref="D5:D7"/>
    <mergeCell ref="E5:E7"/>
    <mergeCell ref="F5:F7"/>
    <mergeCell ref="G5:M5"/>
    <mergeCell ref="N5:T5"/>
    <mergeCell ref="U5:AA5"/>
    <mergeCell ref="AB5:AH5"/>
    <mergeCell ref="Q2:R2"/>
    <mergeCell ref="V2:Y2"/>
    <mergeCell ref="Z2:AJ2"/>
    <mergeCell ref="AK2:AL3"/>
    <mergeCell ref="C3:Q3"/>
    <mergeCell ref="V3:Y3"/>
    <mergeCell ref="Z3:AJ3"/>
    <mergeCell ref="L2:O2"/>
    <mergeCell ref="D4:F4"/>
    <mergeCell ref="Z4:AJ4"/>
    <mergeCell ref="AK4:AL4"/>
  </mergeCells>
  <phoneticPr fontId="3"/>
  <dataValidations count="16">
    <dataValidation type="list" allowBlank="1" showInputMessage="1" showErrorMessage="1" sqref="Z2:AJ2">
      <formula1>"地域密着型特定施設入居者生活介護,地域密着型介護老人福祉施設入居者生活介護"</formula1>
    </dataValidation>
    <dataValidation type="list" allowBlank="1" showInputMessage="1" showErrorMessage="1" sqref="S45:S64 I45:I64 N45:N64">
      <formula1>"0,15,30,45"</formula1>
    </dataValidation>
    <dataValidation type="textLength" allowBlank="1" showInputMessage="1" showErrorMessage="1" error="2文字以内で設定してください" sqref="E45:E64">
      <formula1>1</formula1>
      <formula2>2</formula2>
    </dataValidation>
    <dataValidation type="list" allowBlank="1" showInputMessage="1" showErrorMessage="1" sqref="G45:G64">
      <formula1>"0,1,2,3,4,5,6,7,8,9,10,11,12,13,14,15,16,17,18,19,20,21,22,23"</formula1>
    </dataValidation>
    <dataValidation type="list" allowBlank="1" showInputMessage="1" showErrorMessage="1" sqref="L45:L64">
      <formula1>"1,2,3,4,5,6,7,8,9,10,11,12,13,14,15,16,17,18,19,20,21,22,23,24"</formula1>
    </dataValidation>
    <dataValidation type="list" operator="greaterThanOrEqual" allowBlank="1" showInputMessage="1" showErrorMessage="1" sqref="Q45:Q64">
      <formula1>"0,1,2"</formula1>
    </dataValidation>
    <dataValidation type="list" allowBlank="1" showInputMessage="1" showErrorMessage="1" sqref="E8:E41">
      <formula1>"専,兼"</formula1>
    </dataValidation>
    <dataValidation type="list" allowBlank="1" showInputMessage="1" showErrorMessage="1" sqref="D8:D41">
      <formula1>"常,非"</formula1>
    </dataValidation>
    <dataValidation type="list" allowBlank="1" showInputMessage="1" showErrorMessage="1" sqref="G7">
      <formula1>"月,火,水,木,金,土,日"</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M4">
      <formula1>"17,18,19,20,21,22"</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J4 O4">
      <formula1>"0,15,30,45"</formula1>
    </dataValidation>
    <dataValidation allowBlank="1" showInputMessage="1" showErrorMessage="1" promptTitle="事業所名" sqref="Z3:AJ3"/>
    <dataValidation allowBlank="1" showInputMessage="1" showErrorMessage="1" promptTitle="ユニット名" prompt="ユニットごとに作成してください。_x000a_ユニット間で兼務する場合は時間数を分けてください_x000a_" sqref="Z4:AJ4"/>
    <dataValidation type="decimal" allowBlank="1" showInputMessage="1" showErrorMessage="1" error="32時間以上40時間以下としてください。" sqref="AK4:AL4">
      <formula1>32</formula1>
      <formula2>40</formula2>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H4">
      <formula1>"5,6,7,8,9"</formula1>
    </dataValidation>
    <dataValidation type="list" allowBlank="1" showInputMessage="1" showErrorMessage="1" promptTitle="生活時間帯の入力" prompt="事業所ごとに、利用者の生活サイクルに応じて設定されている。「夜間及び深夜の時間帯」以外の時間（日中の生活時間帯）を入力してください。" sqref="I4">
      <formula1>"18,19,20,21,22"</formula1>
    </dataValidation>
  </dataValidations>
  <pageMargins left="0.21" right="0.21" top="0.28999999999999998" bottom="0.16" header="0.28000000000000003" footer="0.16"/>
  <pageSetup paperSize="9" orientation="landscape" r:id="rId1"/>
  <headerFooter alignWithMargins="0"/>
  <rowBreaks count="1" manualBreakCount="1">
    <brk id="42" min="1" max="3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B1:AJ80"/>
  <sheetViews>
    <sheetView showGridLines="0" view="pageBreakPreview" zoomScaleNormal="85" zoomScaleSheetLayoutView="100" workbookViewId="0">
      <selection activeCell="AI15" sqref="AI15"/>
    </sheetView>
  </sheetViews>
  <sheetFormatPr defaultRowHeight="12" x14ac:dyDescent="0.15"/>
  <cols>
    <col min="1" max="1" width="0.75" style="1" customWidth="1"/>
    <col min="2" max="2" width="12" style="1" customWidth="1"/>
    <col min="3" max="4" width="4" style="1" customWidth="1"/>
    <col min="5" max="5" width="10.75" style="1" customWidth="1"/>
    <col min="6" max="33" width="2.75" style="1" customWidth="1"/>
    <col min="34" max="35" width="8.25" style="1" customWidth="1"/>
    <col min="36" max="36" width="15.5" style="1" customWidth="1"/>
    <col min="37" max="16384" width="9" style="1"/>
  </cols>
  <sheetData>
    <row r="1" spans="2:36" ht="12.75" customHeight="1" x14ac:dyDescent="0.15"/>
    <row r="2" spans="2:36" ht="12.75" customHeight="1" x14ac:dyDescent="0.15"/>
    <row r="3" spans="2:36" ht="12.75" customHeight="1" x14ac:dyDescent="0.15"/>
    <row r="4" spans="2:36" ht="12.75" customHeight="1" x14ac:dyDescent="0.15"/>
    <row r="5" spans="2:36" ht="12.75" customHeight="1" x14ac:dyDescent="0.15"/>
    <row r="6" spans="2:36" ht="12.75" customHeight="1" thickBot="1" x14ac:dyDescent="0.2"/>
    <row r="7" spans="2:36" ht="16.5" customHeight="1" thickBot="1" x14ac:dyDescent="0.2">
      <c r="B7" s="12" t="s">
        <v>0</v>
      </c>
      <c r="C7" s="2"/>
      <c r="K7" s="685">
        <v>2019</v>
      </c>
      <c r="L7" s="686"/>
      <c r="M7" s="686"/>
      <c r="N7" s="687"/>
      <c r="O7" s="215" t="s">
        <v>9</v>
      </c>
      <c r="P7" s="683">
        <v>4</v>
      </c>
      <c r="Q7" s="684"/>
      <c r="R7" s="215" t="s">
        <v>10</v>
      </c>
      <c r="S7" s="215" t="s">
        <v>11</v>
      </c>
      <c r="T7" s="13"/>
      <c r="U7" s="431" t="s">
        <v>119</v>
      </c>
      <c r="V7" s="431"/>
      <c r="W7" s="431"/>
      <c r="X7" s="432"/>
      <c r="Y7" s="433" t="s">
        <v>323</v>
      </c>
      <c r="Z7" s="434"/>
      <c r="AA7" s="434"/>
      <c r="AB7" s="434"/>
      <c r="AC7" s="434"/>
      <c r="AD7" s="434"/>
      <c r="AE7" s="434"/>
      <c r="AF7" s="434"/>
      <c r="AG7" s="434"/>
      <c r="AH7" s="434"/>
      <c r="AI7" s="435"/>
      <c r="AJ7" s="424" t="s">
        <v>83</v>
      </c>
    </row>
    <row r="8" spans="2:36" ht="16.5" customHeight="1" thickBot="1" x14ac:dyDescent="0.2">
      <c r="B8" s="425"/>
      <c r="C8" s="425"/>
      <c r="D8" s="425"/>
      <c r="E8" s="425"/>
      <c r="F8" s="425"/>
      <c r="G8" s="425"/>
      <c r="H8" s="425"/>
      <c r="I8" s="425"/>
      <c r="J8" s="425"/>
      <c r="K8" s="425"/>
      <c r="L8" s="425"/>
      <c r="M8" s="425"/>
      <c r="N8" s="425"/>
      <c r="O8" s="425"/>
      <c r="P8" s="425"/>
      <c r="Q8" s="16"/>
      <c r="R8" s="3"/>
      <c r="S8" s="4"/>
      <c r="T8" s="15"/>
      <c r="U8" s="436" t="s">
        <v>13</v>
      </c>
      <c r="V8" s="436"/>
      <c r="W8" s="436"/>
      <c r="X8" s="437"/>
      <c r="Y8" s="501" t="s">
        <v>324</v>
      </c>
      <c r="Z8" s="502"/>
      <c r="AA8" s="502"/>
      <c r="AB8" s="502"/>
      <c r="AC8" s="502"/>
      <c r="AD8" s="502"/>
      <c r="AE8" s="502"/>
      <c r="AF8" s="502"/>
      <c r="AG8" s="502"/>
      <c r="AH8" s="502"/>
      <c r="AI8" s="503"/>
      <c r="AJ8" s="424"/>
    </row>
    <row r="9" spans="2:36" ht="16.5" customHeight="1" thickBot="1" x14ac:dyDescent="0.2">
      <c r="B9" s="17"/>
      <c r="C9" s="429"/>
      <c r="D9" s="429"/>
      <c r="E9" s="429"/>
      <c r="F9" s="17"/>
      <c r="G9" s="17"/>
      <c r="H9" s="17"/>
      <c r="I9" s="17"/>
      <c r="J9" s="17"/>
      <c r="K9" s="17"/>
      <c r="L9" s="17"/>
      <c r="M9" s="17"/>
      <c r="N9" s="17"/>
      <c r="O9" s="17"/>
      <c r="P9" s="17"/>
      <c r="Q9" s="17"/>
      <c r="S9" s="18"/>
      <c r="T9" s="18"/>
      <c r="U9" s="2"/>
      <c r="V9" s="18"/>
      <c r="W9" s="18"/>
      <c r="X9" s="18"/>
      <c r="Y9" s="430"/>
      <c r="Z9" s="430"/>
      <c r="AA9" s="430"/>
      <c r="AB9" s="430"/>
      <c r="AC9" s="430"/>
      <c r="AD9" s="430"/>
      <c r="AE9" s="430"/>
      <c r="AF9" s="430"/>
      <c r="AG9" s="430"/>
      <c r="AH9" s="430"/>
      <c r="AI9" s="430"/>
      <c r="AJ9" s="400">
        <v>40</v>
      </c>
    </row>
    <row r="10" spans="2:36"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463" t="s">
        <v>85</v>
      </c>
      <c r="AI10" s="466" t="s">
        <v>67</v>
      </c>
      <c r="AJ10" s="469" t="s">
        <v>86</v>
      </c>
    </row>
    <row r="11" spans="2:36" ht="19.5" customHeight="1" x14ac:dyDescent="0.15">
      <c r="B11" s="439"/>
      <c r="C11" s="442"/>
      <c r="D11" s="445"/>
      <c r="E11" s="448"/>
      <c r="F11" s="5">
        <v>1</v>
      </c>
      <c r="G11" s="6">
        <v>2</v>
      </c>
      <c r="H11" s="6">
        <v>3</v>
      </c>
      <c r="I11" s="6">
        <v>4</v>
      </c>
      <c r="J11" s="6">
        <v>5</v>
      </c>
      <c r="K11" s="6">
        <v>6</v>
      </c>
      <c r="L11" s="9">
        <v>7</v>
      </c>
      <c r="M11" s="5">
        <v>8</v>
      </c>
      <c r="N11" s="6">
        <v>9</v>
      </c>
      <c r="O11" s="6">
        <v>10</v>
      </c>
      <c r="P11" s="6">
        <v>11</v>
      </c>
      <c r="Q11" s="6">
        <v>12</v>
      </c>
      <c r="R11" s="6">
        <v>13</v>
      </c>
      <c r="S11" s="7">
        <v>14</v>
      </c>
      <c r="T11" s="5">
        <v>15</v>
      </c>
      <c r="U11" s="6">
        <v>16</v>
      </c>
      <c r="V11" s="6">
        <v>17</v>
      </c>
      <c r="W11" s="6">
        <v>18</v>
      </c>
      <c r="X11" s="6">
        <v>19</v>
      </c>
      <c r="Y11" s="6">
        <v>20</v>
      </c>
      <c r="Z11" s="7">
        <v>21</v>
      </c>
      <c r="AA11" s="8">
        <v>22</v>
      </c>
      <c r="AB11" s="6">
        <v>23</v>
      </c>
      <c r="AC11" s="6">
        <v>24</v>
      </c>
      <c r="AD11" s="6">
        <v>25</v>
      </c>
      <c r="AE11" s="6">
        <v>26</v>
      </c>
      <c r="AF11" s="6">
        <v>27</v>
      </c>
      <c r="AG11" s="7">
        <v>28</v>
      </c>
      <c r="AH11" s="464"/>
      <c r="AI11" s="467"/>
      <c r="AJ11" s="470"/>
    </row>
    <row r="12" spans="2:36" ht="19.5" customHeight="1" thickBot="1" x14ac:dyDescent="0.2">
      <c r="B12" s="440"/>
      <c r="C12" s="443"/>
      <c r="D12" s="446"/>
      <c r="E12" s="449"/>
      <c r="F12" s="99" t="s">
        <v>122</v>
      </c>
      <c r="G12" s="174" t="str">
        <f t="shared" ref="G12:N12" si="0">IF(F12="月","火",IF(F12="火","水",IF(F12="水","木",IF(F12="木","金",IF(F12="金","土",IF(F12="土","日",IF(F12="日","月")))))))</f>
        <v>月</v>
      </c>
      <c r="H12" s="174" t="str">
        <f t="shared" si="0"/>
        <v>火</v>
      </c>
      <c r="I12" s="174" t="str">
        <f t="shared" si="0"/>
        <v>水</v>
      </c>
      <c r="J12" s="174" t="str">
        <f t="shared" si="0"/>
        <v>木</v>
      </c>
      <c r="K12" s="174" t="str">
        <f t="shared" si="0"/>
        <v>金</v>
      </c>
      <c r="L12" s="146" t="str">
        <f t="shared" si="0"/>
        <v>土</v>
      </c>
      <c r="M12" s="148" t="str">
        <f t="shared" si="0"/>
        <v>日</v>
      </c>
      <c r="N12" s="174" t="str">
        <f t="shared" si="0"/>
        <v>月</v>
      </c>
      <c r="O12" s="174" t="str">
        <f t="shared" ref="O12:AG12" si="1">IF(H12=0," ",H12)</f>
        <v>火</v>
      </c>
      <c r="P12" s="174" t="str">
        <f t="shared" si="1"/>
        <v>水</v>
      </c>
      <c r="Q12" s="174" t="str">
        <f t="shared" si="1"/>
        <v>木</v>
      </c>
      <c r="R12" s="174" t="str">
        <f t="shared" si="1"/>
        <v>金</v>
      </c>
      <c r="S12" s="146" t="str">
        <f t="shared" si="1"/>
        <v>土</v>
      </c>
      <c r="T12" s="145" t="str">
        <f t="shared" si="1"/>
        <v>日</v>
      </c>
      <c r="U12" s="174" t="str">
        <f t="shared" si="1"/>
        <v>月</v>
      </c>
      <c r="V12" s="174" t="str">
        <f t="shared" si="1"/>
        <v>火</v>
      </c>
      <c r="W12" s="174" t="str">
        <f t="shared" si="1"/>
        <v>水</v>
      </c>
      <c r="X12" s="174" t="str">
        <f t="shared" si="1"/>
        <v>木</v>
      </c>
      <c r="Y12" s="174" t="str">
        <f t="shared" si="1"/>
        <v>金</v>
      </c>
      <c r="Z12" s="146" t="str">
        <f t="shared" si="1"/>
        <v>土</v>
      </c>
      <c r="AA12" s="148" t="str">
        <f t="shared" si="1"/>
        <v>日</v>
      </c>
      <c r="AB12" s="174" t="str">
        <f t="shared" si="1"/>
        <v>月</v>
      </c>
      <c r="AC12" s="174" t="str">
        <f t="shared" si="1"/>
        <v>火</v>
      </c>
      <c r="AD12" s="174" t="str">
        <f t="shared" si="1"/>
        <v>水</v>
      </c>
      <c r="AE12" s="174" t="str">
        <f t="shared" si="1"/>
        <v>木</v>
      </c>
      <c r="AF12" s="174" t="str">
        <f t="shared" si="1"/>
        <v>金</v>
      </c>
      <c r="AG12" s="146" t="str">
        <f t="shared" si="1"/>
        <v>土</v>
      </c>
      <c r="AH12" s="465"/>
      <c r="AI12" s="468"/>
      <c r="AJ12" s="470"/>
    </row>
    <row r="13" spans="2:36" ht="15" customHeight="1" x14ac:dyDescent="0.15">
      <c r="B13" s="334" t="s">
        <v>19</v>
      </c>
      <c r="C13" s="335" t="s">
        <v>36</v>
      </c>
      <c r="D13" s="337" t="s">
        <v>37</v>
      </c>
      <c r="E13" s="339" t="s">
        <v>328</v>
      </c>
      <c r="F13" s="104" t="s">
        <v>123</v>
      </c>
      <c r="G13" s="105" t="s">
        <v>122</v>
      </c>
      <c r="H13" s="105" t="s">
        <v>122</v>
      </c>
      <c r="I13" s="105" t="s">
        <v>122</v>
      </c>
      <c r="J13" s="105" t="s">
        <v>122</v>
      </c>
      <c r="K13" s="105" t="s">
        <v>122</v>
      </c>
      <c r="L13" s="107" t="s">
        <v>123</v>
      </c>
      <c r="M13" s="104" t="s">
        <v>123</v>
      </c>
      <c r="N13" s="105" t="s">
        <v>122</v>
      </c>
      <c r="O13" s="105" t="s">
        <v>122</v>
      </c>
      <c r="P13" s="105" t="s">
        <v>122</v>
      </c>
      <c r="Q13" s="105" t="s">
        <v>122</v>
      </c>
      <c r="R13" s="105" t="s">
        <v>122</v>
      </c>
      <c r="S13" s="107" t="s">
        <v>123</v>
      </c>
      <c r="T13" s="104" t="s">
        <v>123</v>
      </c>
      <c r="U13" s="105" t="s">
        <v>122</v>
      </c>
      <c r="V13" s="105" t="s">
        <v>122</v>
      </c>
      <c r="W13" s="105" t="s">
        <v>122</v>
      </c>
      <c r="X13" s="105" t="s">
        <v>122</v>
      </c>
      <c r="Y13" s="105" t="s">
        <v>122</v>
      </c>
      <c r="Z13" s="107" t="s">
        <v>123</v>
      </c>
      <c r="AA13" s="104" t="s">
        <v>123</v>
      </c>
      <c r="AB13" s="105" t="s">
        <v>122</v>
      </c>
      <c r="AC13" s="105" t="s">
        <v>122</v>
      </c>
      <c r="AD13" s="105" t="s">
        <v>122</v>
      </c>
      <c r="AE13" s="105" t="s">
        <v>122</v>
      </c>
      <c r="AF13" s="105" t="s">
        <v>122</v>
      </c>
      <c r="AG13" s="107" t="s">
        <v>123</v>
      </c>
      <c r="AH13" s="384" t="str">
        <f>""&amp;AH49</f>
        <v>160</v>
      </c>
      <c r="AI13" s="384">
        <f t="shared" ref="AI13:AI27" si="2">AH13/4</f>
        <v>40</v>
      </c>
      <c r="AJ13" s="263"/>
    </row>
    <row r="14" spans="2:36" ht="15" customHeight="1" x14ac:dyDescent="0.15">
      <c r="B14" s="329" t="s">
        <v>39</v>
      </c>
      <c r="C14" s="330" t="s">
        <v>36</v>
      </c>
      <c r="D14" s="331" t="s">
        <v>37</v>
      </c>
      <c r="E14" s="332" t="s">
        <v>328</v>
      </c>
      <c r="F14" s="104" t="s">
        <v>123</v>
      </c>
      <c r="G14" s="105" t="s">
        <v>122</v>
      </c>
      <c r="H14" s="105" t="s">
        <v>122</v>
      </c>
      <c r="I14" s="105" t="s">
        <v>122</v>
      </c>
      <c r="J14" s="105" t="s">
        <v>122</v>
      </c>
      <c r="K14" s="105" t="s">
        <v>122</v>
      </c>
      <c r="L14" s="107" t="s">
        <v>123</v>
      </c>
      <c r="M14" s="104" t="s">
        <v>123</v>
      </c>
      <c r="N14" s="105" t="s">
        <v>122</v>
      </c>
      <c r="O14" s="105" t="s">
        <v>122</v>
      </c>
      <c r="P14" s="105" t="s">
        <v>122</v>
      </c>
      <c r="Q14" s="105" t="s">
        <v>122</v>
      </c>
      <c r="R14" s="105" t="s">
        <v>122</v>
      </c>
      <c r="S14" s="107" t="s">
        <v>123</v>
      </c>
      <c r="T14" s="104" t="s">
        <v>123</v>
      </c>
      <c r="U14" s="105" t="s">
        <v>122</v>
      </c>
      <c r="V14" s="105" t="s">
        <v>122</v>
      </c>
      <c r="W14" s="105" t="s">
        <v>122</v>
      </c>
      <c r="X14" s="105" t="s">
        <v>122</v>
      </c>
      <c r="Y14" s="105" t="s">
        <v>122</v>
      </c>
      <c r="Z14" s="107" t="s">
        <v>123</v>
      </c>
      <c r="AA14" s="104" t="s">
        <v>123</v>
      </c>
      <c r="AB14" s="105" t="s">
        <v>122</v>
      </c>
      <c r="AC14" s="105" t="s">
        <v>122</v>
      </c>
      <c r="AD14" s="105" t="s">
        <v>122</v>
      </c>
      <c r="AE14" s="105" t="s">
        <v>122</v>
      </c>
      <c r="AF14" s="105" t="s">
        <v>122</v>
      </c>
      <c r="AG14" s="107" t="s">
        <v>123</v>
      </c>
      <c r="AH14" s="381" t="str">
        <f>""&amp;AH51</f>
        <v>160</v>
      </c>
      <c r="AI14" s="381">
        <f t="shared" si="2"/>
        <v>40</v>
      </c>
      <c r="AJ14" s="264"/>
    </row>
    <row r="15" spans="2:36" ht="15" customHeight="1" x14ac:dyDescent="0.15">
      <c r="B15" s="329" t="s">
        <v>39</v>
      </c>
      <c r="C15" s="330" t="s">
        <v>41</v>
      </c>
      <c r="D15" s="331" t="s">
        <v>42</v>
      </c>
      <c r="E15" s="332" t="s">
        <v>329</v>
      </c>
      <c r="F15" s="104" t="s">
        <v>123</v>
      </c>
      <c r="G15" s="105" t="s">
        <v>330</v>
      </c>
      <c r="H15" s="105" t="s">
        <v>330</v>
      </c>
      <c r="I15" s="105" t="s">
        <v>330</v>
      </c>
      <c r="J15" s="105" t="s">
        <v>330</v>
      </c>
      <c r="K15" s="105" t="s">
        <v>330</v>
      </c>
      <c r="L15" s="107" t="s">
        <v>123</v>
      </c>
      <c r="M15" s="104" t="s">
        <v>123</v>
      </c>
      <c r="N15" s="105" t="s">
        <v>330</v>
      </c>
      <c r="O15" s="105" t="s">
        <v>330</v>
      </c>
      <c r="P15" s="105" t="s">
        <v>330</v>
      </c>
      <c r="Q15" s="105" t="s">
        <v>330</v>
      </c>
      <c r="R15" s="105" t="s">
        <v>330</v>
      </c>
      <c r="S15" s="107" t="s">
        <v>123</v>
      </c>
      <c r="T15" s="104" t="s">
        <v>123</v>
      </c>
      <c r="U15" s="105" t="s">
        <v>330</v>
      </c>
      <c r="V15" s="105" t="s">
        <v>330</v>
      </c>
      <c r="W15" s="105" t="s">
        <v>330</v>
      </c>
      <c r="X15" s="105" t="s">
        <v>330</v>
      </c>
      <c r="Y15" s="105" t="s">
        <v>330</v>
      </c>
      <c r="Z15" s="107" t="s">
        <v>123</v>
      </c>
      <c r="AA15" s="104" t="s">
        <v>123</v>
      </c>
      <c r="AB15" s="105" t="s">
        <v>330</v>
      </c>
      <c r="AC15" s="105" t="s">
        <v>330</v>
      </c>
      <c r="AD15" s="105" t="s">
        <v>330</v>
      </c>
      <c r="AE15" s="105" t="s">
        <v>330</v>
      </c>
      <c r="AF15" s="105" t="s">
        <v>330</v>
      </c>
      <c r="AG15" s="107" t="s">
        <v>123</v>
      </c>
      <c r="AH15" s="381" t="str">
        <f>""&amp;AH53</f>
        <v>80</v>
      </c>
      <c r="AI15" s="381">
        <f t="shared" si="2"/>
        <v>20</v>
      </c>
      <c r="AJ15" s="264"/>
    </row>
    <row r="16" spans="2:36" ht="15" customHeight="1" x14ac:dyDescent="0.15">
      <c r="B16" s="329"/>
      <c r="C16" s="330"/>
      <c r="D16" s="331"/>
      <c r="E16" s="333"/>
      <c r="F16" s="104"/>
      <c r="G16" s="105"/>
      <c r="H16" s="105"/>
      <c r="I16" s="105"/>
      <c r="J16" s="105"/>
      <c r="K16" s="105"/>
      <c r="L16" s="107"/>
      <c r="M16" s="104"/>
      <c r="N16" s="105"/>
      <c r="O16" s="105"/>
      <c r="P16" s="105"/>
      <c r="Q16" s="105"/>
      <c r="R16" s="105"/>
      <c r="S16" s="107"/>
      <c r="T16" s="106"/>
      <c r="U16" s="105"/>
      <c r="V16" s="105"/>
      <c r="W16" s="105"/>
      <c r="X16" s="105"/>
      <c r="Y16" s="105"/>
      <c r="Z16" s="107"/>
      <c r="AA16" s="106"/>
      <c r="AB16" s="105"/>
      <c r="AC16" s="105"/>
      <c r="AD16" s="105"/>
      <c r="AE16" s="105"/>
      <c r="AF16" s="105"/>
      <c r="AG16" s="107"/>
      <c r="AH16" s="381" t="str">
        <f>""&amp;AH55</f>
        <v>0</v>
      </c>
      <c r="AI16" s="381">
        <f t="shared" si="2"/>
        <v>0</v>
      </c>
      <c r="AJ16" s="264"/>
    </row>
    <row r="17" spans="2:36" ht="16.5" customHeight="1" x14ac:dyDescent="0.15">
      <c r="B17" s="329"/>
      <c r="C17" s="330"/>
      <c r="D17" s="331"/>
      <c r="E17" s="332"/>
      <c r="F17" s="104"/>
      <c r="G17" s="105"/>
      <c r="H17" s="105"/>
      <c r="I17" s="105"/>
      <c r="J17" s="105"/>
      <c r="K17" s="105"/>
      <c r="L17" s="107"/>
      <c r="M17" s="104"/>
      <c r="N17" s="105"/>
      <c r="O17" s="105"/>
      <c r="P17" s="105"/>
      <c r="Q17" s="105"/>
      <c r="R17" s="105"/>
      <c r="S17" s="107"/>
      <c r="T17" s="106"/>
      <c r="U17" s="105"/>
      <c r="V17" s="105"/>
      <c r="W17" s="105"/>
      <c r="X17" s="105"/>
      <c r="Y17" s="105"/>
      <c r="Z17" s="107"/>
      <c r="AA17" s="106"/>
      <c r="AB17" s="105"/>
      <c r="AC17" s="105"/>
      <c r="AD17" s="105"/>
      <c r="AE17" s="105"/>
      <c r="AF17" s="105"/>
      <c r="AG17" s="107"/>
      <c r="AH17" s="381" t="str">
        <f>""&amp;AH57</f>
        <v>0</v>
      </c>
      <c r="AI17" s="381">
        <f t="shared" si="2"/>
        <v>0</v>
      </c>
      <c r="AJ17" s="264"/>
    </row>
    <row r="18" spans="2:36" ht="15" customHeight="1" x14ac:dyDescent="0.15">
      <c r="B18" s="329"/>
      <c r="C18" s="330"/>
      <c r="D18" s="331"/>
      <c r="E18" s="332"/>
      <c r="F18" s="104"/>
      <c r="G18" s="105"/>
      <c r="H18" s="105"/>
      <c r="I18" s="105"/>
      <c r="J18" s="105"/>
      <c r="K18" s="105"/>
      <c r="L18" s="107"/>
      <c r="M18" s="104"/>
      <c r="N18" s="105"/>
      <c r="O18" s="105"/>
      <c r="P18" s="105"/>
      <c r="Q18" s="105"/>
      <c r="R18" s="105"/>
      <c r="S18" s="107"/>
      <c r="T18" s="106"/>
      <c r="U18" s="105"/>
      <c r="V18" s="105"/>
      <c r="W18" s="105"/>
      <c r="X18" s="105"/>
      <c r="Y18" s="105"/>
      <c r="Z18" s="107"/>
      <c r="AA18" s="106"/>
      <c r="AB18" s="105"/>
      <c r="AC18" s="105"/>
      <c r="AD18" s="105"/>
      <c r="AE18" s="105"/>
      <c r="AF18" s="105"/>
      <c r="AG18" s="107"/>
      <c r="AH18" s="381" t="str">
        <f>""&amp;AH59</f>
        <v>0</v>
      </c>
      <c r="AI18" s="381">
        <f t="shared" si="2"/>
        <v>0</v>
      </c>
      <c r="AJ18" s="264"/>
    </row>
    <row r="19" spans="2:36" s="49" customFormat="1" ht="15" customHeight="1" x14ac:dyDescent="0.15">
      <c r="B19" s="329"/>
      <c r="C19" s="330"/>
      <c r="D19" s="331"/>
      <c r="E19" s="332"/>
      <c r="F19" s="104"/>
      <c r="G19" s="94"/>
      <c r="H19" s="94"/>
      <c r="I19" s="94"/>
      <c r="J19" s="94"/>
      <c r="K19" s="94"/>
      <c r="L19" s="95"/>
      <c r="M19" s="93"/>
      <c r="N19" s="94"/>
      <c r="O19" s="94"/>
      <c r="P19" s="94"/>
      <c r="Q19" s="94"/>
      <c r="R19" s="94"/>
      <c r="S19" s="95"/>
      <c r="T19" s="93"/>
      <c r="U19" s="94"/>
      <c r="V19" s="94"/>
      <c r="W19" s="94"/>
      <c r="X19" s="94"/>
      <c r="Y19" s="94"/>
      <c r="Z19" s="95"/>
      <c r="AA19" s="93"/>
      <c r="AB19" s="94"/>
      <c r="AC19" s="94"/>
      <c r="AD19" s="94"/>
      <c r="AE19" s="94"/>
      <c r="AF19" s="94"/>
      <c r="AG19" s="95"/>
      <c r="AH19" s="381" t="str">
        <f>""&amp;AH61</f>
        <v>0</v>
      </c>
      <c r="AI19" s="381">
        <f t="shared" si="2"/>
        <v>0</v>
      </c>
      <c r="AJ19" s="264"/>
    </row>
    <row r="20" spans="2:36" ht="15" customHeight="1" x14ac:dyDescent="0.15">
      <c r="B20" s="329"/>
      <c r="C20" s="330"/>
      <c r="D20" s="331"/>
      <c r="E20" s="332"/>
      <c r="F20" s="104"/>
      <c r="G20" s="176"/>
      <c r="H20" s="176"/>
      <c r="I20" s="176"/>
      <c r="J20" s="176"/>
      <c r="K20" s="176"/>
      <c r="L20" s="177"/>
      <c r="M20" s="175"/>
      <c r="N20" s="176"/>
      <c r="O20" s="176"/>
      <c r="P20" s="176"/>
      <c r="Q20" s="176"/>
      <c r="R20" s="176"/>
      <c r="S20" s="177"/>
      <c r="T20" s="175"/>
      <c r="U20" s="176"/>
      <c r="V20" s="176"/>
      <c r="W20" s="176"/>
      <c r="X20" s="176"/>
      <c r="Y20" s="176"/>
      <c r="Z20" s="177"/>
      <c r="AA20" s="175"/>
      <c r="AB20" s="176"/>
      <c r="AC20" s="176"/>
      <c r="AD20" s="176"/>
      <c r="AE20" s="176"/>
      <c r="AF20" s="176"/>
      <c r="AG20" s="177"/>
      <c r="AH20" s="381" t="str">
        <f>""&amp;AH63</f>
        <v>0</v>
      </c>
      <c r="AI20" s="381">
        <f t="shared" si="2"/>
        <v>0</v>
      </c>
      <c r="AJ20" s="264"/>
    </row>
    <row r="21" spans="2:36" ht="15" customHeight="1" x14ac:dyDescent="0.15">
      <c r="B21" s="329"/>
      <c r="C21" s="330"/>
      <c r="D21" s="331"/>
      <c r="E21" s="332"/>
      <c r="F21" s="104"/>
      <c r="G21" s="105"/>
      <c r="H21" s="105"/>
      <c r="I21" s="105"/>
      <c r="J21" s="105"/>
      <c r="K21" s="105"/>
      <c r="L21" s="107"/>
      <c r="M21" s="104"/>
      <c r="N21" s="105"/>
      <c r="O21" s="105"/>
      <c r="P21" s="105"/>
      <c r="Q21" s="105"/>
      <c r="R21" s="105"/>
      <c r="S21" s="107"/>
      <c r="T21" s="106"/>
      <c r="U21" s="105"/>
      <c r="V21" s="105"/>
      <c r="W21" s="105"/>
      <c r="X21" s="105"/>
      <c r="Y21" s="105"/>
      <c r="Z21" s="107"/>
      <c r="AA21" s="106"/>
      <c r="AB21" s="105"/>
      <c r="AC21" s="105"/>
      <c r="AD21" s="105"/>
      <c r="AE21" s="105"/>
      <c r="AF21" s="105"/>
      <c r="AG21" s="107"/>
      <c r="AH21" s="381" t="str">
        <f>""&amp;AH65</f>
        <v>0</v>
      </c>
      <c r="AI21" s="381">
        <f t="shared" si="2"/>
        <v>0</v>
      </c>
      <c r="AJ21" s="264"/>
    </row>
    <row r="22" spans="2:36" ht="15" customHeight="1" x14ac:dyDescent="0.15">
      <c r="B22" s="329"/>
      <c r="C22" s="330"/>
      <c r="D22" s="331"/>
      <c r="E22" s="332"/>
      <c r="F22" s="104"/>
      <c r="G22" s="105"/>
      <c r="H22" s="105"/>
      <c r="I22" s="105"/>
      <c r="J22" s="105"/>
      <c r="K22" s="105"/>
      <c r="L22" s="107"/>
      <c r="M22" s="104"/>
      <c r="N22" s="105"/>
      <c r="O22" s="105"/>
      <c r="P22" s="105"/>
      <c r="Q22" s="105"/>
      <c r="R22" s="105"/>
      <c r="S22" s="107"/>
      <c r="T22" s="106"/>
      <c r="U22" s="105"/>
      <c r="V22" s="105"/>
      <c r="W22" s="105"/>
      <c r="X22" s="105"/>
      <c r="Y22" s="105"/>
      <c r="Z22" s="107"/>
      <c r="AA22" s="106"/>
      <c r="AB22" s="105"/>
      <c r="AC22" s="105"/>
      <c r="AD22" s="105"/>
      <c r="AE22" s="105"/>
      <c r="AF22" s="105"/>
      <c r="AG22" s="107"/>
      <c r="AH22" s="381" t="str">
        <f>""&amp;AH67</f>
        <v>0</v>
      </c>
      <c r="AI22" s="381">
        <f t="shared" si="2"/>
        <v>0</v>
      </c>
      <c r="AJ22" s="264"/>
    </row>
    <row r="23" spans="2:36" ht="15" customHeight="1" x14ac:dyDescent="0.15">
      <c r="B23" s="329"/>
      <c r="C23" s="330"/>
      <c r="D23" s="331"/>
      <c r="E23" s="332"/>
      <c r="F23" s="104"/>
      <c r="G23" s="105"/>
      <c r="H23" s="105"/>
      <c r="I23" s="105"/>
      <c r="J23" s="105"/>
      <c r="K23" s="105"/>
      <c r="L23" s="107"/>
      <c r="M23" s="104"/>
      <c r="N23" s="105"/>
      <c r="O23" s="105"/>
      <c r="P23" s="105"/>
      <c r="Q23" s="105"/>
      <c r="R23" s="105"/>
      <c r="S23" s="107"/>
      <c r="T23" s="106"/>
      <c r="U23" s="105"/>
      <c r="V23" s="105"/>
      <c r="W23" s="105"/>
      <c r="X23" s="105"/>
      <c r="Y23" s="105"/>
      <c r="Z23" s="107"/>
      <c r="AA23" s="106"/>
      <c r="AB23" s="105"/>
      <c r="AC23" s="105"/>
      <c r="AD23" s="105"/>
      <c r="AE23" s="105"/>
      <c r="AF23" s="105"/>
      <c r="AG23" s="107"/>
      <c r="AH23" s="381" t="str">
        <f>""&amp;AH69</f>
        <v>0</v>
      </c>
      <c r="AI23" s="381">
        <f t="shared" si="2"/>
        <v>0</v>
      </c>
      <c r="AJ23" s="264"/>
    </row>
    <row r="24" spans="2:36" ht="15" customHeight="1" x14ac:dyDescent="0.15">
      <c r="B24" s="329"/>
      <c r="C24" s="330"/>
      <c r="D24" s="331"/>
      <c r="E24" s="332"/>
      <c r="F24" s="104"/>
      <c r="G24" s="105"/>
      <c r="H24" s="105"/>
      <c r="I24" s="105"/>
      <c r="J24" s="105"/>
      <c r="K24" s="105"/>
      <c r="L24" s="107"/>
      <c r="M24" s="104"/>
      <c r="N24" s="105"/>
      <c r="O24" s="105"/>
      <c r="P24" s="105"/>
      <c r="Q24" s="105"/>
      <c r="R24" s="105"/>
      <c r="S24" s="107"/>
      <c r="T24" s="106"/>
      <c r="U24" s="105"/>
      <c r="V24" s="105"/>
      <c r="W24" s="105"/>
      <c r="X24" s="105"/>
      <c r="Y24" s="105"/>
      <c r="Z24" s="107"/>
      <c r="AA24" s="106"/>
      <c r="AB24" s="105"/>
      <c r="AC24" s="105"/>
      <c r="AD24" s="105"/>
      <c r="AE24" s="105"/>
      <c r="AF24" s="105"/>
      <c r="AG24" s="107"/>
      <c r="AH24" s="381" t="str">
        <f>""&amp;AH71</f>
        <v>0</v>
      </c>
      <c r="AI24" s="381">
        <f t="shared" si="2"/>
        <v>0</v>
      </c>
      <c r="AJ24" s="264"/>
    </row>
    <row r="25" spans="2:36" ht="15" customHeight="1" x14ac:dyDescent="0.15">
      <c r="B25" s="329"/>
      <c r="C25" s="330"/>
      <c r="D25" s="331"/>
      <c r="E25" s="332"/>
      <c r="F25" s="104"/>
      <c r="G25" s="105"/>
      <c r="H25" s="105"/>
      <c r="I25" s="105"/>
      <c r="J25" s="105"/>
      <c r="K25" s="105"/>
      <c r="L25" s="107"/>
      <c r="M25" s="104"/>
      <c r="N25" s="105"/>
      <c r="O25" s="105"/>
      <c r="P25" s="105"/>
      <c r="Q25" s="105"/>
      <c r="R25" s="105"/>
      <c r="S25" s="107"/>
      <c r="T25" s="106"/>
      <c r="U25" s="105"/>
      <c r="V25" s="105"/>
      <c r="W25" s="105"/>
      <c r="X25" s="105"/>
      <c r="Y25" s="105"/>
      <c r="Z25" s="107"/>
      <c r="AA25" s="106"/>
      <c r="AB25" s="105"/>
      <c r="AC25" s="105"/>
      <c r="AD25" s="105"/>
      <c r="AE25" s="105"/>
      <c r="AF25" s="105"/>
      <c r="AG25" s="107"/>
      <c r="AH25" s="381" t="str">
        <f>""&amp;AH73</f>
        <v>0</v>
      </c>
      <c r="AI25" s="381">
        <f t="shared" si="2"/>
        <v>0</v>
      </c>
      <c r="AJ25" s="264"/>
    </row>
    <row r="26" spans="2:36" ht="15" customHeight="1" x14ac:dyDescent="0.15">
      <c r="B26" s="329"/>
      <c r="C26" s="330"/>
      <c r="D26" s="331"/>
      <c r="E26" s="332"/>
      <c r="F26" s="104"/>
      <c r="G26" s="105"/>
      <c r="H26" s="105"/>
      <c r="I26" s="105"/>
      <c r="J26" s="105"/>
      <c r="K26" s="105"/>
      <c r="L26" s="107"/>
      <c r="M26" s="104"/>
      <c r="N26" s="105"/>
      <c r="O26" s="105"/>
      <c r="P26" s="105"/>
      <c r="Q26" s="105"/>
      <c r="R26" s="105"/>
      <c r="S26" s="107"/>
      <c r="T26" s="106"/>
      <c r="U26" s="105"/>
      <c r="V26" s="105"/>
      <c r="W26" s="105"/>
      <c r="X26" s="105"/>
      <c r="Y26" s="105"/>
      <c r="Z26" s="107"/>
      <c r="AA26" s="106"/>
      <c r="AB26" s="105"/>
      <c r="AC26" s="105"/>
      <c r="AD26" s="105"/>
      <c r="AE26" s="105"/>
      <c r="AF26" s="105"/>
      <c r="AG26" s="107"/>
      <c r="AH26" s="381" t="str">
        <f>""&amp;AH75</f>
        <v>0</v>
      </c>
      <c r="AI26" s="381">
        <f t="shared" si="2"/>
        <v>0</v>
      </c>
      <c r="AJ26" s="264"/>
    </row>
    <row r="27" spans="2:36" ht="15" customHeight="1" thickBot="1" x14ac:dyDescent="0.2">
      <c r="B27" s="329"/>
      <c r="C27" s="330"/>
      <c r="D27" s="331"/>
      <c r="E27" s="332"/>
      <c r="F27" s="104"/>
      <c r="G27" s="105"/>
      <c r="H27" s="105"/>
      <c r="I27" s="105"/>
      <c r="J27" s="105"/>
      <c r="K27" s="105"/>
      <c r="L27" s="107"/>
      <c r="M27" s="104"/>
      <c r="N27" s="105"/>
      <c r="O27" s="105"/>
      <c r="P27" s="105"/>
      <c r="Q27" s="105"/>
      <c r="R27" s="105"/>
      <c r="S27" s="107"/>
      <c r="T27" s="106"/>
      <c r="U27" s="105"/>
      <c r="V27" s="105"/>
      <c r="W27" s="105"/>
      <c r="X27" s="105"/>
      <c r="Y27" s="105"/>
      <c r="Z27" s="107"/>
      <c r="AA27" s="106"/>
      <c r="AB27" s="105"/>
      <c r="AC27" s="105"/>
      <c r="AD27" s="105"/>
      <c r="AE27" s="105"/>
      <c r="AF27" s="105"/>
      <c r="AG27" s="107"/>
      <c r="AH27" s="385" t="str">
        <f>""&amp;AH77</f>
        <v>0</v>
      </c>
      <c r="AI27" s="381">
        <f t="shared" si="2"/>
        <v>0</v>
      </c>
      <c r="AJ27" s="264"/>
    </row>
    <row r="28" spans="2:36" ht="17.25" customHeight="1" thickBot="1" x14ac:dyDescent="0.2">
      <c r="B28" s="454" t="s">
        <v>87</v>
      </c>
      <c r="C28" s="455"/>
      <c r="D28" s="455"/>
      <c r="E28" s="456"/>
      <c r="F28" s="178"/>
      <c r="G28" s="179"/>
      <c r="H28" s="179"/>
      <c r="I28" s="179"/>
      <c r="J28" s="179"/>
      <c r="K28" s="179"/>
      <c r="L28" s="180"/>
      <c r="M28" s="178"/>
      <c r="N28" s="179"/>
      <c r="O28" s="179"/>
      <c r="P28" s="179"/>
      <c r="Q28" s="179"/>
      <c r="R28" s="179"/>
      <c r="S28" s="180"/>
      <c r="T28" s="178"/>
      <c r="U28" s="179"/>
      <c r="V28" s="179"/>
      <c r="W28" s="179"/>
      <c r="X28" s="179"/>
      <c r="Y28" s="179"/>
      <c r="Z28" s="180"/>
      <c r="AA28" s="178"/>
      <c r="AB28" s="179"/>
      <c r="AC28" s="179"/>
      <c r="AD28" s="179"/>
      <c r="AE28" s="179"/>
      <c r="AF28" s="179"/>
      <c r="AG28" s="180"/>
      <c r="AH28" s="457"/>
      <c r="AI28" s="458"/>
      <c r="AJ28" s="459"/>
    </row>
    <row r="29" spans="2:36" ht="15" customHeight="1" x14ac:dyDescent="0.15">
      <c r="B29" s="41"/>
      <c r="C29" s="41"/>
      <c r="D29" s="41"/>
      <c r="E29" s="41"/>
      <c r="F29" s="42"/>
      <c r="G29" s="43"/>
      <c r="H29" s="43"/>
      <c r="I29" s="43"/>
      <c r="J29" s="43"/>
      <c r="K29" s="43"/>
      <c r="L29" s="44"/>
      <c r="M29" s="43"/>
      <c r="N29" s="43"/>
      <c r="O29" s="43"/>
      <c r="P29" s="43"/>
      <c r="Q29" s="43"/>
      <c r="R29" s="43"/>
      <c r="S29" s="43"/>
      <c r="T29" s="43"/>
      <c r="U29" s="43"/>
      <c r="V29" s="43"/>
      <c r="W29" s="43"/>
      <c r="X29" s="43"/>
      <c r="Y29" s="43"/>
      <c r="Z29" s="43"/>
      <c r="AA29" s="43"/>
      <c r="AB29" s="43"/>
      <c r="AC29" s="43"/>
      <c r="AD29" s="43"/>
      <c r="AE29" s="43"/>
      <c r="AF29" s="43"/>
      <c r="AG29" s="43"/>
      <c r="AH29" s="45"/>
      <c r="AI29" s="45"/>
      <c r="AJ29" s="47"/>
    </row>
    <row r="30" spans="2:36" ht="21" customHeight="1" thickBot="1" x14ac:dyDescent="0.2">
      <c r="B30" s="11"/>
      <c r="E30" s="1" t="s">
        <v>26</v>
      </c>
      <c r="F30" s="460" t="s">
        <v>27</v>
      </c>
      <c r="G30" s="460"/>
      <c r="H30" s="460"/>
      <c r="I30" s="460"/>
      <c r="J30" s="460"/>
      <c r="K30" s="460"/>
      <c r="L30" s="460"/>
      <c r="M30" s="460"/>
      <c r="O30" s="182"/>
      <c r="P30" s="461" t="s">
        <v>325</v>
      </c>
      <c r="Q30" s="461"/>
      <c r="R30" s="461"/>
      <c r="S30" s="461"/>
      <c r="T30" s="182"/>
      <c r="X30" s="460" t="s">
        <v>90</v>
      </c>
      <c r="Y30" s="460"/>
      <c r="Z30" s="460"/>
      <c r="AA30" s="460"/>
      <c r="AB30" s="51"/>
      <c r="AC30" s="51"/>
      <c r="AD30" s="52" t="s">
        <v>29</v>
      </c>
      <c r="AE30" s="52"/>
      <c r="AF30" s="52"/>
    </row>
    <row r="31" spans="2:36" s="183" customFormat="1" ht="11.25" customHeight="1" thickBot="1" x14ac:dyDescent="0.2">
      <c r="D31" s="184" t="s">
        <v>122</v>
      </c>
      <c r="E31" s="185" t="s">
        <v>46</v>
      </c>
      <c r="F31" s="184">
        <v>8</v>
      </c>
      <c r="G31" s="186" t="s">
        <v>14</v>
      </c>
      <c r="H31" s="187">
        <v>30</v>
      </c>
      <c r="I31" s="188" t="s">
        <v>15</v>
      </c>
      <c r="J31" s="188" t="s">
        <v>16</v>
      </c>
      <c r="K31" s="184">
        <v>17</v>
      </c>
      <c r="L31" s="188" t="s">
        <v>14</v>
      </c>
      <c r="M31" s="187">
        <v>30</v>
      </c>
      <c r="N31" s="186" t="s">
        <v>15</v>
      </c>
      <c r="O31" s="186"/>
      <c r="P31" s="184">
        <v>1</v>
      </c>
      <c r="Q31" s="189" t="s">
        <v>30</v>
      </c>
      <c r="R31" s="184"/>
      <c r="S31" s="183" t="s">
        <v>15</v>
      </c>
      <c r="U31" s="471"/>
      <c r="V31" s="471"/>
      <c r="Y31" s="472">
        <f>ROUNDDOWN((K31-F31-P31)+((M31/60)-(H31/60)-(R31/60)),2)</f>
        <v>8</v>
      </c>
      <c r="Z31" s="472"/>
      <c r="AA31" s="186"/>
      <c r="AB31" s="186"/>
      <c r="AC31" s="186"/>
      <c r="AD31" s="473">
        <f t="shared" ref="AD31:AD40" si="3">IF(OR(K31=0,F31=""),0,IF(IF((($G$9+($I$9/60))-(F31+(H31/60))&lt;0)*((K31+(M31/60))-($L$9+($N$9/60))&lt;0),Y31,IF((($G$9+($I$9/60))-(F31+(H31/60))&gt;0)*((K31+(M31/60))-($L$9+($N$9/60))&lt;0),Y31-(($G$9+($I$9/60))-(F31+(H31/60))),IF((($G$9+($I$9/60))-(F31+(H31/60))&lt;0)*((K31+(M31/60))-($L$9+($N$9/60))&gt;0),Y31-(((K31+(M31/60))-($L$9+($N$9/60)))),((K31+(M31/60))-(F31+(H31/60))-(P31+R31/60)))))&lt;0,0,IF((($G$9+($I$9/60))-(F31+(H31/60))&lt;0)*((K31+(M31/60))-($L$9+($N$9/60))&lt;0),Y31,IF((($G$9+($I$9/60))-(F31+(H31/60))&gt;0)*((K31+(M31/60))-($L$9+($N$9/60))&lt;0),Y31-(($G$9+($I$9/60))-(F31+(H31/60))),IF((($G$9+($I$9/60))-(F31+(H31/60))&lt;0)*((K31+(M31/60))-($L$9+($N$9/60))&gt;0),Y31-(((K31+(M31/60))-($L$9+($N$9/60)))),((K31+(M31/60))-(F31+(H31/60))-(P31+R31/60)))))))</f>
        <v>0</v>
      </c>
      <c r="AE31" s="473"/>
      <c r="AF31" s="191" t="str">
        <f t="shared" ref="AF31:AF40" si="4">IF(D31=0,"",D31)</f>
        <v>日</v>
      </c>
      <c r="AG31" s="186"/>
    </row>
    <row r="32" spans="2:36" s="183" customFormat="1" ht="11.25" customHeight="1" thickBot="1" x14ac:dyDescent="0.2">
      <c r="D32" s="184" t="s">
        <v>330</v>
      </c>
      <c r="E32" s="192" t="s">
        <v>48</v>
      </c>
      <c r="F32" s="193">
        <v>8</v>
      </c>
      <c r="G32" s="183" t="s">
        <v>14</v>
      </c>
      <c r="H32" s="187">
        <v>30</v>
      </c>
      <c r="I32" s="194" t="s">
        <v>15</v>
      </c>
      <c r="J32" s="194"/>
      <c r="K32" s="184">
        <v>12</v>
      </c>
      <c r="L32" s="194" t="s">
        <v>14</v>
      </c>
      <c r="M32" s="187">
        <v>30</v>
      </c>
      <c r="N32" s="183" t="s">
        <v>15</v>
      </c>
      <c r="P32" s="184"/>
      <c r="Q32" s="195" t="s">
        <v>30</v>
      </c>
      <c r="R32" s="184"/>
      <c r="S32" s="183" t="s">
        <v>15</v>
      </c>
      <c r="U32" s="471"/>
      <c r="V32" s="471"/>
      <c r="Y32" s="472">
        <f t="shared" ref="Y32:Y40" si="5">ROUNDDOWN((K32-F32-P32)+((M32/60)-(H32/60)-(R32/60)),2)</f>
        <v>4</v>
      </c>
      <c r="Z32" s="472"/>
      <c r="AA32" s="186"/>
      <c r="AB32" s="186"/>
      <c r="AC32" s="186"/>
      <c r="AD32" s="473">
        <f t="shared" si="3"/>
        <v>0</v>
      </c>
      <c r="AE32" s="473"/>
      <c r="AF32" s="191" t="str">
        <f t="shared" si="4"/>
        <v>P</v>
      </c>
      <c r="AG32" s="186"/>
    </row>
    <row r="33" spans="4:33" s="183" customFormat="1" ht="11.25" customHeight="1" thickBot="1" x14ac:dyDescent="0.2">
      <c r="D33" s="184" t="s">
        <v>123</v>
      </c>
      <c r="E33" s="192"/>
      <c r="F33" s="196"/>
      <c r="G33" s="183" t="s">
        <v>14</v>
      </c>
      <c r="H33" s="187"/>
      <c r="I33" s="194" t="s">
        <v>15</v>
      </c>
      <c r="J33" s="194" t="s">
        <v>16</v>
      </c>
      <c r="K33" s="184"/>
      <c r="L33" s="194" t="s">
        <v>14</v>
      </c>
      <c r="M33" s="187"/>
      <c r="N33" s="183" t="s">
        <v>15</v>
      </c>
      <c r="P33" s="184"/>
      <c r="Q33" s="195" t="s">
        <v>30</v>
      </c>
      <c r="R33" s="184"/>
      <c r="S33" s="183" t="s">
        <v>15</v>
      </c>
      <c r="U33" s="471"/>
      <c r="V33" s="471"/>
      <c r="Y33" s="472">
        <f t="shared" si="5"/>
        <v>0</v>
      </c>
      <c r="Z33" s="472"/>
      <c r="AA33" s="186"/>
      <c r="AB33" s="186"/>
      <c r="AC33" s="186"/>
      <c r="AD33" s="473">
        <f t="shared" si="3"/>
        <v>0</v>
      </c>
      <c r="AE33" s="473"/>
      <c r="AF33" s="191" t="str">
        <f t="shared" si="4"/>
        <v>休</v>
      </c>
      <c r="AG33" s="186"/>
    </row>
    <row r="34" spans="4:33" s="183" customFormat="1" ht="11.25" customHeight="1" thickBot="1" x14ac:dyDescent="0.2">
      <c r="D34" s="184"/>
      <c r="E34" s="192"/>
      <c r="F34" s="196"/>
      <c r="G34" s="183" t="s">
        <v>14</v>
      </c>
      <c r="H34" s="187"/>
      <c r="I34" s="194" t="s">
        <v>15</v>
      </c>
      <c r="J34" s="194" t="s">
        <v>16</v>
      </c>
      <c r="K34" s="184"/>
      <c r="L34" s="194" t="s">
        <v>14</v>
      </c>
      <c r="M34" s="187"/>
      <c r="N34" s="183" t="s">
        <v>15</v>
      </c>
      <c r="P34" s="184"/>
      <c r="Q34" s="195" t="s">
        <v>30</v>
      </c>
      <c r="R34" s="184"/>
      <c r="S34" s="183" t="s">
        <v>15</v>
      </c>
      <c r="U34" s="471"/>
      <c r="V34" s="471"/>
      <c r="Y34" s="472">
        <f t="shared" si="5"/>
        <v>0</v>
      </c>
      <c r="Z34" s="472"/>
      <c r="AA34" s="186"/>
      <c r="AB34" s="186"/>
      <c r="AC34" s="186"/>
      <c r="AD34" s="473">
        <f t="shared" si="3"/>
        <v>0</v>
      </c>
      <c r="AE34" s="473"/>
      <c r="AF34" s="191" t="str">
        <f t="shared" si="4"/>
        <v/>
      </c>
      <c r="AG34" s="186"/>
    </row>
    <row r="35" spans="4:33" s="183" customFormat="1" ht="11.25" customHeight="1" thickBot="1" x14ac:dyDescent="0.2">
      <c r="D35" s="184"/>
      <c r="E35" s="192"/>
      <c r="F35" s="196"/>
      <c r="G35" s="183" t="s">
        <v>14</v>
      </c>
      <c r="H35" s="187"/>
      <c r="I35" s="194" t="s">
        <v>15</v>
      </c>
      <c r="J35" s="194" t="s">
        <v>16</v>
      </c>
      <c r="K35" s="184"/>
      <c r="L35" s="194" t="s">
        <v>14</v>
      </c>
      <c r="M35" s="187"/>
      <c r="N35" s="183" t="s">
        <v>15</v>
      </c>
      <c r="P35" s="184"/>
      <c r="Q35" s="195" t="s">
        <v>30</v>
      </c>
      <c r="R35" s="184"/>
      <c r="S35" s="183" t="s">
        <v>15</v>
      </c>
      <c r="U35" s="471"/>
      <c r="V35" s="471"/>
      <c r="Y35" s="472">
        <f t="shared" si="5"/>
        <v>0</v>
      </c>
      <c r="Z35" s="472"/>
      <c r="AA35" s="186"/>
      <c r="AB35" s="186"/>
      <c r="AC35" s="186"/>
      <c r="AD35" s="473">
        <f t="shared" si="3"/>
        <v>0</v>
      </c>
      <c r="AE35" s="473"/>
      <c r="AF35" s="191" t="str">
        <f t="shared" si="4"/>
        <v/>
      </c>
      <c r="AG35" s="197"/>
    </row>
    <row r="36" spans="4:33" s="183" customFormat="1" ht="11.25" customHeight="1" thickBot="1" x14ac:dyDescent="0.2">
      <c r="D36" s="184"/>
      <c r="E36" s="192"/>
      <c r="F36" s="196"/>
      <c r="G36" s="183" t="s">
        <v>14</v>
      </c>
      <c r="H36" s="187"/>
      <c r="I36" s="194" t="s">
        <v>15</v>
      </c>
      <c r="J36" s="194" t="s">
        <v>16</v>
      </c>
      <c r="K36" s="184"/>
      <c r="L36" s="194" t="s">
        <v>14</v>
      </c>
      <c r="M36" s="187"/>
      <c r="N36" s="183" t="s">
        <v>15</v>
      </c>
      <c r="P36" s="184"/>
      <c r="Q36" s="195" t="s">
        <v>30</v>
      </c>
      <c r="R36" s="184"/>
      <c r="S36" s="183" t="s">
        <v>15</v>
      </c>
      <c r="U36" s="471"/>
      <c r="V36" s="471"/>
      <c r="Y36" s="472">
        <f t="shared" si="5"/>
        <v>0</v>
      </c>
      <c r="Z36" s="472"/>
      <c r="AA36" s="186"/>
      <c r="AB36" s="186"/>
      <c r="AC36" s="186"/>
      <c r="AD36" s="473">
        <f t="shared" si="3"/>
        <v>0</v>
      </c>
      <c r="AE36" s="473"/>
      <c r="AF36" s="191" t="str">
        <f t="shared" si="4"/>
        <v/>
      </c>
      <c r="AG36" s="197"/>
    </row>
    <row r="37" spans="4:33" s="183" customFormat="1" ht="11.25" customHeight="1" thickBot="1" x14ac:dyDescent="0.2">
      <c r="D37" s="184"/>
      <c r="E37" s="192"/>
      <c r="F37" s="196"/>
      <c r="G37" s="183" t="s">
        <v>14</v>
      </c>
      <c r="H37" s="187"/>
      <c r="I37" s="194" t="s">
        <v>15</v>
      </c>
      <c r="J37" s="194" t="s">
        <v>16</v>
      </c>
      <c r="K37" s="184"/>
      <c r="L37" s="194" t="s">
        <v>14</v>
      </c>
      <c r="M37" s="187"/>
      <c r="N37" s="183" t="s">
        <v>15</v>
      </c>
      <c r="P37" s="184"/>
      <c r="Q37" s="195" t="s">
        <v>30</v>
      </c>
      <c r="R37" s="184"/>
      <c r="S37" s="183" t="s">
        <v>15</v>
      </c>
      <c r="U37" s="471"/>
      <c r="V37" s="471"/>
      <c r="Y37" s="472">
        <f t="shared" si="5"/>
        <v>0</v>
      </c>
      <c r="Z37" s="472"/>
      <c r="AA37" s="186"/>
      <c r="AB37" s="186"/>
      <c r="AC37" s="186"/>
      <c r="AD37" s="473">
        <f t="shared" si="3"/>
        <v>0</v>
      </c>
      <c r="AE37" s="473"/>
      <c r="AF37" s="191" t="str">
        <f t="shared" si="4"/>
        <v/>
      </c>
      <c r="AG37" s="186"/>
    </row>
    <row r="38" spans="4:33" s="183" customFormat="1" ht="11.25" customHeight="1" thickBot="1" x14ac:dyDescent="0.2">
      <c r="D38" s="184"/>
      <c r="E38" s="192"/>
      <c r="F38" s="196"/>
      <c r="G38" s="183" t="s">
        <v>14</v>
      </c>
      <c r="H38" s="187"/>
      <c r="I38" s="194" t="s">
        <v>15</v>
      </c>
      <c r="J38" s="194" t="s">
        <v>16</v>
      </c>
      <c r="K38" s="184"/>
      <c r="L38" s="194" t="s">
        <v>14</v>
      </c>
      <c r="M38" s="187"/>
      <c r="N38" s="183" t="s">
        <v>15</v>
      </c>
      <c r="P38" s="184"/>
      <c r="Q38" s="195" t="s">
        <v>30</v>
      </c>
      <c r="R38" s="184"/>
      <c r="S38" s="183" t="s">
        <v>15</v>
      </c>
      <c r="U38" s="471"/>
      <c r="V38" s="471"/>
      <c r="Y38" s="472">
        <f t="shared" si="5"/>
        <v>0</v>
      </c>
      <c r="Z38" s="472"/>
      <c r="AA38" s="186"/>
      <c r="AB38" s="186"/>
      <c r="AC38" s="186"/>
      <c r="AD38" s="473">
        <f t="shared" si="3"/>
        <v>0</v>
      </c>
      <c r="AE38" s="473"/>
      <c r="AF38" s="191" t="str">
        <f t="shared" si="4"/>
        <v/>
      </c>
      <c r="AG38" s="186"/>
    </row>
    <row r="39" spans="4:33" s="183" customFormat="1" ht="11.25" customHeight="1" thickBot="1" x14ac:dyDescent="0.2">
      <c r="D39" s="184"/>
      <c r="E39" s="192"/>
      <c r="F39" s="196"/>
      <c r="G39" s="183" t="s">
        <v>14</v>
      </c>
      <c r="H39" s="187"/>
      <c r="I39" s="194" t="s">
        <v>15</v>
      </c>
      <c r="J39" s="194" t="s">
        <v>16</v>
      </c>
      <c r="K39" s="184"/>
      <c r="L39" s="194" t="s">
        <v>14</v>
      </c>
      <c r="M39" s="187"/>
      <c r="N39" s="183" t="s">
        <v>15</v>
      </c>
      <c r="P39" s="184"/>
      <c r="Q39" s="195" t="s">
        <v>30</v>
      </c>
      <c r="R39" s="184"/>
      <c r="S39" s="183" t="s">
        <v>15</v>
      </c>
      <c r="U39" s="190"/>
      <c r="V39" s="190"/>
      <c r="Y39" s="472">
        <f t="shared" si="5"/>
        <v>0</v>
      </c>
      <c r="Z39" s="472"/>
      <c r="AA39" s="186"/>
      <c r="AB39" s="186"/>
      <c r="AC39" s="186"/>
      <c r="AD39" s="473">
        <f t="shared" si="3"/>
        <v>0</v>
      </c>
      <c r="AE39" s="473"/>
      <c r="AF39" s="191" t="str">
        <f t="shared" si="4"/>
        <v/>
      </c>
      <c r="AG39" s="186"/>
    </row>
    <row r="40" spans="4:33" s="183" customFormat="1" ht="11.25" customHeight="1" thickBot="1" x14ac:dyDescent="0.2">
      <c r="D40" s="184"/>
      <c r="E40" s="192"/>
      <c r="F40" s="196"/>
      <c r="G40" s="183" t="s">
        <v>14</v>
      </c>
      <c r="H40" s="187"/>
      <c r="I40" s="194" t="s">
        <v>15</v>
      </c>
      <c r="J40" s="194" t="s">
        <v>16</v>
      </c>
      <c r="K40" s="184"/>
      <c r="L40" s="194" t="s">
        <v>14</v>
      </c>
      <c r="M40" s="187"/>
      <c r="N40" s="183" t="s">
        <v>15</v>
      </c>
      <c r="P40" s="184"/>
      <c r="Q40" s="195" t="s">
        <v>30</v>
      </c>
      <c r="R40" s="184"/>
      <c r="S40" s="183" t="s">
        <v>15</v>
      </c>
      <c r="U40" s="190"/>
      <c r="V40" s="190"/>
      <c r="Y40" s="472">
        <f t="shared" si="5"/>
        <v>0</v>
      </c>
      <c r="Z40" s="472"/>
      <c r="AA40" s="186"/>
      <c r="AB40" s="186"/>
      <c r="AC40" s="186"/>
      <c r="AD40" s="473">
        <f t="shared" si="3"/>
        <v>0</v>
      </c>
      <c r="AE40" s="473"/>
      <c r="AF40" s="191" t="str">
        <f t="shared" si="4"/>
        <v/>
      </c>
      <c r="AG40" s="186"/>
    </row>
    <row r="41" spans="4:33" ht="6.75" customHeight="1" x14ac:dyDescent="0.15"/>
    <row r="47" spans="4:33" ht="11.25" customHeight="1" x14ac:dyDescent="0.15"/>
    <row r="48" spans="4:33" ht="11.25" hidden="1" customHeight="1" thickBot="1" x14ac:dyDescent="0.2"/>
    <row r="49" spans="2:36" ht="11.25" hidden="1" customHeight="1" x14ac:dyDescent="0.15">
      <c r="B49" s="481"/>
      <c r="C49" s="483"/>
      <c r="D49" s="485"/>
      <c r="E49" s="487"/>
      <c r="F49" s="166" t="str">
        <f>""&amp;F13</f>
        <v>休</v>
      </c>
      <c r="G49" s="167" t="str">
        <f t="shared" ref="G49:AG49" si="6">""&amp;G13</f>
        <v>日</v>
      </c>
      <c r="H49" s="167" t="str">
        <f t="shared" si="6"/>
        <v>日</v>
      </c>
      <c r="I49" s="167" t="str">
        <f t="shared" si="6"/>
        <v>日</v>
      </c>
      <c r="J49" s="167" t="str">
        <f t="shared" si="6"/>
        <v>日</v>
      </c>
      <c r="K49" s="167" t="str">
        <f t="shared" si="6"/>
        <v>日</v>
      </c>
      <c r="L49" s="168" t="str">
        <f t="shared" si="6"/>
        <v>休</v>
      </c>
      <c r="M49" s="166" t="str">
        <f t="shared" si="6"/>
        <v>休</v>
      </c>
      <c r="N49" s="167" t="str">
        <f t="shared" si="6"/>
        <v>日</v>
      </c>
      <c r="O49" s="167" t="str">
        <f t="shared" si="6"/>
        <v>日</v>
      </c>
      <c r="P49" s="167" t="str">
        <f t="shared" si="6"/>
        <v>日</v>
      </c>
      <c r="Q49" s="167" t="str">
        <f t="shared" si="6"/>
        <v>日</v>
      </c>
      <c r="R49" s="167" t="str">
        <f t="shared" si="6"/>
        <v>日</v>
      </c>
      <c r="S49" s="168" t="str">
        <f t="shared" si="6"/>
        <v>休</v>
      </c>
      <c r="T49" s="166" t="str">
        <f t="shared" si="6"/>
        <v>休</v>
      </c>
      <c r="U49" s="167" t="str">
        <f t="shared" si="6"/>
        <v>日</v>
      </c>
      <c r="V49" s="167" t="str">
        <f t="shared" si="6"/>
        <v>日</v>
      </c>
      <c r="W49" s="167" t="str">
        <f t="shared" si="6"/>
        <v>日</v>
      </c>
      <c r="X49" s="167" t="str">
        <f t="shared" si="6"/>
        <v>日</v>
      </c>
      <c r="Y49" s="167" t="str">
        <f t="shared" si="6"/>
        <v>日</v>
      </c>
      <c r="Z49" s="168" t="str">
        <f t="shared" si="6"/>
        <v>休</v>
      </c>
      <c r="AA49" s="166" t="str">
        <f t="shared" si="6"/>
        <v>休</v>
      </c>
      <c r="AB49" s="167" t="str">
        <f t="shared" si="6"/>
        <v>日</v>
      </c>
      <c r="AC49" s="167" t="str">
        <f t="shared" si="6"/>
        <v>日</v>
      </c>
      <c r="AD49" s="167" t="str">
        <f t="shared" si="6"/>
        <v>日</v>
      </c>
      <c r="AE49" s="167" t="str">
        <f t="shared" si="6"/>
        <v>日</v>
      </c>
      <c r="AF49" s="167" t="str">
        <f t="shared" si="6"/>
        <v>日</v>
      </c>
      <c r="AG49" s="168" t="str">
        <f t="shared" si="6"/>
        <v>休</v>
      </c>
      <c r="AH49" s="488">
        <f>SUM(F50:AG50)</f>
        <v>160</v>
      </c>
      <c r="AI49" s="489">
        <f>AH49/4</f>
        <v>40</v>
      </c>
      <c r="AJ49" s="474"/>
    </row>
    <row r="50" spans="2:36" ht="11.25" hidden="1" customHeight="1" x14ac:dyDescent="0.15">
      <c r="B50" s="482"/>
      <c r="C50" s="484"/>
      <c r="D50" s="486"/>
      <c r="E50" s="478"/>
      <c r="F50" s="20">
        <f t="shared" ref="F50:AG50" si="7">IF(F49="",0,VLOOKUP(F49,$D$31:$AD$40,22,FALSE))</f>
        <v>0</v>
      </c>
      <c r="G50" s="21">
        <f t="shared" si="7"/>
        <v>8</v>
      </c>
      <c r="H50" s="21">
        <f t="shared" si="7"/>
        <v>8</v>
      </c>
      <c r="I50" s="21">
        <f t="shared" si="7"/>
        <v>8</v>
      </c>
      <c r="J50" s="21">
        <f t="shared" si="7"/>
        <v>8</v>
      </c>
      <c r="K50" s="21">
        <f t="shared" si="7"/>
        <v>8</v>
      </c>
      <c r="L50" s="32">
        <f t="shared" si="7"/>
        <v>0</v>
      </c>
      <c r="M50" s="20">
        <f t="shared" si="7"/>
        <v>0</v>
      </c>
      <c r="N50" s="21">
        <f t="shared" si="7"/>
        <v>8</v>
      </c>
      <c r="O50" s="21">
        <f t="shared" si="7"/>
        <v>8</v>
      </c>
      <c r="P50" s="21">
        <f t="shared" si="7"/>
        <v>8</v>
      </c>
      <c r="Q50" s="21">
        <f t="shared" si="7"/>
        <v>8</v>
      </c>
      <c r="R50" s="21">
        <f t="shared" si="7"/>
        <v>8</v>
      </c>
      <c r="S50" s="32">
        <f t="shared" si="7"/>
        <v>0</v>
      </c>
      <c r="T50" s="20">
        <f t="shared" si="7"/>
        <v>0</v>
      </c>
      <c r="U50" s="21">
        <f t="shared" si="7"/>
        <v>8</v>
      </c>
      <c r="V50" s="21">
        <f t="shared" si="7"/>
        <v>8</v>
      </c>
      <c r="W50" s="21">
        <f t="shared" si="7"/>
        <v>8</v>
      </c>
      <c r="X50" s="21">
        <f t="shared" si="7"/>
        <v>8</v>
      </c>
      <c r="Y50" s="21">
        <f t="shared" si="7"/>
        <v>8</v>
      </c>
      <c r="Z50" s="32">
        <f t="shared" si="7"/>
        <v>0</v>
      </c>
      <c r="AA50" s="20">
        <f t="shared" si="7"/>
        <v>0</v>
      </c>
      <c r="AB50" s="21">
        <f t="shared" si="7"/>
        <v>8</v>
      </c>
      <c r="AC50" s="21">
        <f t="shared" si="7"/>
        <v>8</v>
      </c>
      <c r="AD50" s="21">
        <f t="shared" si="7"/>
        <v>8</v>
      </c>
      <c r="AE50" s="21">
        <f t="shared" si="7"/>
        <v>8</v>
      </c>
      <c r="AF50" s="21">
        <f t="shared" si="7"/>
        <v>8</v>
      </c>
      <c r="AG50" s="32">
        <f t="shared" si="7"/>
        <v>0</v>
      </c>
      <c r="AH50" s="479"/>
      <c r="AI50" s="480"/>
      <c r="AJ50" s="475"/>
    </row>
    <row r="51" spans="2:36" ht="11.25" hidden="1" customHeight="1" x14ac:dyDescent="0.15">
      <c r="B51" s="490"/>
      <c r="C51" s="492"/>
      <c r="D51" s="476"/>
      <c r="E51" s="477"/>
      <c r="F51" s="104" t="str">
        <f>""&amp;F14</f>
        <v>休</v>
      </c>
      <c r="G51" s="105" t="str">
        <f t="shared" ref="G51:AG51" si="8">""&amp;G14</f>
        <v>日</v>
      </c>
      <c r="H51" s="105" t="str">
        <f t="shared" si="8"/>
        <v>日</v>
      </c>
      <c r="I51" s="105" t="str">
        <f t="shared" si="8"/>
        <v>日</v>
      </c>
      <c r="J51" s="105" t="str">
        <f t="shared" si="8"/>
        <v>日</v>
      </c>
      <c r="K51" s="105" t="str">
        <f t="shared" si="8"/>
        <v>日</v>
      </c>
      <c r="L51" s="107" t="str">
        <f t="shared" si="8"/>
        <v>休</v>
      </c>
      <c r="M51" s="104" t="str">
        <f t="shared" si="8"/>
        <v>休</v>
      </c>
      <c r="N51" s="105" t="str">
        <f t="shared" si="8"/>
        <v>日</v>
      </c>
      <c r="O51" s="105" t="str">
        <f t="shared" si="8"/>
        <v>日</v>
      </c>
      <c r="P51" s="105" t="str">
        <f t="shared" si="8"/>
        <v>日</v>
      </c>
      <c r="Q51" s="105" t="str">
        <f t="shared" si="8"/>
        <v>日</v>
      </c>
      <c r="R51" s="105" t="str">
        <f t="shared" si="8"/>
        <v>日</v>
      </c>
      <c r="S51" s="107" t="str">
        <f t="shared" si="8"/>
        <v>休</v>
      </c>
      <c r="T51" s="104" t="str">
        <f t="shared" si="8"/>
        <v>休</v>
      </c>
      <c r="U51" s="105" t="str">
        <f t="shared" si="8"/>
        <v>日</v>
      </c>
      <c r="V51" s="105" t="str">
        <f t="shared" si="8"/>
        <v>日</v>
      </c>
      <c r="W51" s="105" t="str">
        <f t="shared" si="8"/>
        <v>日</v>
      </c>
      <c r="X51" s="105" t="str">
        <f t="shared" si="8"/>
        <v>日</v>
      </c>
      <c r="Y51" s="105" t="str">
        <f t="shared" si="8"/>
        <v>日</v>
      </c>
      <c r="Z51" s="107" t="str">
        <f t="shared" si="8"/>
        <v>休</v>
      </c>
      <c r="AA51" s="104" t="str">
        <f t="shared" si="8"/>
        <v>休</v>
      </c>
      <c r="AB51" s="105" t="str">
        <f t="shared" si="8"/>
        <v>日</v>
      </c>
      <c r="AC51" s="105" t="str">
        <f t="shared" si="8"/>
        <v>日</v>
      </c>
      <c r="AD51" s="105" t="str">
        <f t="shared" si="8"/>
        <v>日</v>
      </c>
      <c r="AE51" s="105" t="str">
        <f t="shared" si="8"/>
        <v>日</v>
      </c>
      <c r="AF51" s="105" t="str">
        <f t="shared" si="8"/>
        <v>日</v>
      </c>
      <c r="AG51" s="107" t="str">
        <f t="shared" si="8"/>
        <v>休</v>
      </c>
      <c r="AH51" s="479">
        <f>SUM(F52:AG52)</f>
        <v>160</v>
      </c>
      <c r="AI51" s="480">
        <f>AH51/4</f>
        <v>40</v>
      </c>
      <c r="AJ51" s="475"/>
    </row>
    <row r="52" spans="2:36" ht="11.25" hidden="1" customHeight="1" x14ac:dyDescent="0.15">
      <c r="B52" s="491"/>
      <c r="C52" s="492"/>
      <c r="D52" s="476"/>
      <c r="E52" s="478"/>
      <c r="F52" s="20">
        <f t="shared" ref="F52:AG52" si="9">IF(F51="",0,VLOOKUP(F51,$D$31:$AD$40,22,FALSE))</f>
        <v>0</v>
      </c>
      <c r="G52" s="21">
        <f t="shared" si="9"/>
        <v>8</v>
      </c>
      <c r="H52" s="21">
        <f t="shared" si="9"/>
        <v>8</v>
      </c>
      <c r="I52" s="21">
        <f t="shared" si="9"/>
        <v>8</v>
      </c>
      <c r="J52" s="21">
        <f t="shared" si="9"/>
        <v>8</v>
      </c>
      <c r="K52" s="21">
        <f t="shared" si="9"/>
        <v>8</v>
      </c>
      <c r="L52" s="32">
        <f t="shared" si="9"/>
        <v>0</v>
      </c>
      <c r="M52" s="20">
        <f t="shared" si="9"/>
        <v>0</v>
      </c>
      <c r="N52" s="21">
        <f t="shared" si="9"/>
        <v>8</v>
      </c>
      <c r="O52" s="21">
        <f t="shared" si="9"/>
        <v>8</v>
      </c>
      <c r="P52" s="21">
        <f t="shared" si="9"/>
        <v>8</v>
      </c>
      <c r="Q52" s="21">
        <f t="shared" si="9"/>
        <v>8</v>
      </c>
      <c r="R52" s="21">
        <f t="shared" si="9"/>
        <v>8</v>
      </c>
      <c r="S52" s="32">
        <f t="shared" si="9"/>
        <v>0</v>
      </c>
      <c r="T52" s="20">
        <f t="shared" si="9"/>
        <v>0</v>
      </c>
      <c r="U52" s="21">
        <f t="shared" si="9"/>
        <v>8</v>
      </c>
      <c r="V52" s="21">
        <f t="shared" si="9"/>
        <v>8</v>
      </c>
      <c r="W52" s="21">
        <f t="shared" si="9"/>
        <v>8</v>
      </c>
      <c r="X52" s="21">
        <f t="shared" si="9"/>
        <v>8</v>
      </c>
      <c r="Y52" s="21">
        <f t="shared" si="9"/>
        <v>8</v>
      </c>
      <c r="Z52" s="32">
        <f t="shared" si="9"/>
        <v>0</v>
      </c>
      <c r="AA52" s="20">
        <f t="shared" si="9"/>
        <v>0</v>
      </c>
      <c r="AB52" s="21">
        <f t="shared" si="9"/>
        <v>8</v>
      </c>
      <c r="AC52" s="21">
        <f t="shared" si="9"/>
        <v>8</v>
      </c>
      <c r="AD52" s="21">
        <f t="shared" si="9"/>
        <v>8</v>
      </c>
      <c r="AE52" s="21">
        <f t="shared" si="9"/>
        <v>8</v>
      </c>
      <c r="AF52" s="21">
        <f t="shared" si="9"/>
        <v>8</v>
      </c>
      <c r="AG52" s="32">
        <f t="shared" si="9"/>
        <v>0</v>
      </c>
      <c r="AH52" s="479"/>
      <c r="AI52" s="480"/>
      <c r="AJ52" s="475"/>
    </row>
    <row r="53" spans="2:36" ht="11.25" hidden="1" customHeight="1" x14ac:dyDescent="0.15">
      <c r="B53" s="490"/>
      <c r="C53" s="492"/>
      <c r="D53" s="476"/>
      <c r="E53" s="477"/>
      <c r="F53" s="104" t="str">
        <f>""&amp;F15</f>
        <v>休</v>
      </c>
      <c r="G53" s="105" t="str">
        <f t="shared" ref="G53:AG53" si="10">""&amp;G15</f>
        <v>P</v>
      </c>
      <c r="H53" s="105" t="str">
        <f t="shared" si="10"/>
        <v>P</v>
      </c>
      <c r="I53" s="105" t="str">
        <f t="shared" si="10"/>
        <v>P</v>
      </c>
      <c r="J53" s="105" t="str">
        <f t="shared" si="10"/>
        <v>P</v>
      </c>
      <c r="K53" s="105" t="str">
        <f t="shared" si="10"/>
        <v>P</v>
      </c>
      <c r="L53" s="107" t="str">
        <f t="shared" si="10"/>
        <v>休</v>
      </c>
      <c r="M53" s="104" t="str">
        <f t="shared" si="10"/>
        <v>休</v>
      </c>
      <c r="N53" s="105" t="str">
        <f t="shared" si="10"/>
        <v>P</v>
      </c>
      <c r="O53" s="105" t="str">
        <f t="shared" si="10"/>
        <v>P</v>
      </c>
      <c r="P53" s="105" t="str">
        <f t="shared" si="10"/>
        <v>P</v>
      </c>
      <c r="Q53" s="105" t="str">
        <f t="shared" si="10"/>
        <v>P</v>
      </c>
      <c r="R53" s="105" t="str">
        <f t="shared" si="10"/>
        <v>P</v>
      </c>
      <c r="S53" s="107" t="str">
        <f t="shared" si="10"/>
        <v>休</v>
      </c>
      <c r="T53" s="104" t="str">
        <f t="shared" si="10"/>
        <v>休</v>
      </c>
      <c r="U53" s="105" t="str">
        <f t="shared" si="10"/>
        <v>P</v>
      </c>
      <c r="V53" s="105" t="str">
        <f t="shared" si="10"/>
        <v>P</v>
      </c>
      <c r="W53" s="105" t="str">
        <f t="shared" si="10"/>
        <v>P</v>
      </c>
      <c r="X53" s="105" t="str">
        <f t="shared" si="10"/>
        <v>P</v>
      </c>
      <c r="Y53" s="105" t="str">
        <f t="shared" si="10"/>
        <v>P</v>
      </c>
      <c r="Z53" s="107" t="str">
        <f t="shared" si="10"/>
        <v>休</v>
      </c>
      <c r="AA53" s="104" t="str">
        <f t="shared" si="10"/>
        <v>休</v>
      </c>
      <c r="AB53" s="105" t="str">
        <f t="shared" si="10"/>
        <v>P</v>
      </c>
      <c r="AC53" s="105" t="str">
        <f t="shared" si="10"/>
        <v>P</v>
      </c>
      <c r="AD53" s="105" t="str">
        <f t="shared" si="10"/>
        <v>P</v>
      </c>
      <c r="AE53" s="105" t="str">
        <f t="shared" si="10"/>
        <v>P</v>
      </c>
      <c r="AF53" s="105" t="str">
        <f t="shared" si="10"/>
        <v>P</v>
      </c>
      <c r="AG53" s="107" t="str">
        <f t="shared" si="10"/>
        <v>休</v>
      </c>
      <c r="AH53" s="479">
        <f>SUM(F54:AG54)</f>
        <v>80</v>
      </c>
      <c r="AI53" s="480">
        <f>AH53/4</f>
        <v>20</v>
      </c>
      <c r="AJ53" s="475"/>
    </row>
    <row r="54" spans="2:36" ht="11.25" hidden="1" customHeight="1" x14ac:dyDescent="0.15">
      <c r="B54" s="491"/>
      <c r="C54" s="492"/>
      <c r="D54" s="476"/>
      <c r="E54" s="478"/>
      <c r="F54" s="20">
        <f t="shared" ref="F54:AG54" si="11">IF(F53="",0,VLOOKUP(F53,$D$31:$AD$40,22,FALSE))</f>
        <v>0</v>
      </c>
      <c r="G54" s="21">
        <f t="shared" si="11"/>
        <v>4</v>
      </c>
      <c r="H54" s="21">
        <f t="shared" si="11"/>
        <v>4</v>
      </c>
      <c r="I54" s="21">
        <f t="shared" si="11"/>
        <v>4</v>
      </c>
      <c r="J54" s="21">
        <f t="shared" si="11"/>
        <v>4</v>
      </c>
      <c r="K54" s="21">
        <f t="shared" si="11"/>
        <v>4</v>
      </c>
      <c r="L54" s="32">
        <f t="shared" si="11"/>
        <v>0</v>
      </c>
      <c r="M54" s="20">
        <f t="shared" si="11"/>
        <v>0</v>
      </c>
      <c r="N54" s="21">
        <f t="shared" si="11"/>
        <v>4</v>
      </c>
      <c r="O54" s="21">
        <f t="shared" si="11"/>
        <v>4</v>
      </c>
      <c r="P54" s="21">
        <f t="shared" si="11"/>
        <v>4</v>
      </c>
      <c r="Q54" s="21">
        <f t="shared" si="11"/>
        <v>4</v>
      </c>
      <c r="R54" s="21">
        <f t="shared" si="11"/>
        <v>4</v>
      </c>
      <c r="S54" s="32">
        <f t="shared" si="11"/>
        <v>0</v>
      </c>
      <c r="T54" s="20">
        <f t="shared" si="11"/>
        <v>0</v>
      </c>
      <c r="U54" s="21">
        <f t="shared" si="11"/>
        <v>4</v>
      </c>
      <c r="V54" s="21">
        <f t="shared" si="11"/>
        <v>4</v>
      </c>
      <c r="W54" s="21">
        <f t="shared" si="11"/>
        <v>4</v>
      </c>
      <c r="X54" s="21">
        <f t="shared" si="11"/>
        <v>4</v>
      </c>
      <c r="Y54" s="21">
        <f t="shared" si="11"/>
        <v>4</v>
      </c>
      <c r="Z54" s="32">
        <f t="shared" si="11"/>
        <v>0</v>
      </c>
      <c r="AA54" s="20">
        <f t="shared" si="11"/>
        <v>0</v>
      </c>
      <c r="AB54" s="21">
        <f t="shared" si="11"/>
        <v>4</v>
      </c>
      <c r="AC54" s="21">
        <f t="shared" si="11"/>
        <v>4</v>
      </c>
      <c r="AD54" s="21">
        <f t="shared" si="11"/>
        <v>4</v>
      </c>
      <c r="AE54" s="21">
        <f t="shared" si="11"/>
        <v>4</v>
      </c>
      <c r="AF54" s="21">
        <f t="shared" si="11"/>
        <v>4</v>
      </c>
      <c r="AG54" s="32">
        <f t="shared" si="11"/>
        <v>0</v>
      </c>
      <c r="AH54" s="479"/>
      <c r="AI54" s="480"/>
      <c r="AJ54" s="475"/>
    </row>
    <row r="55" spans="2:36" ht="11.25" hidden="1" customHeight="1" x14ac:dyDescent="0.15">
      <c r="B55" s="490"/>
      <c r="C55" s="492"/>
      <c r="D55" s="476"/>
      <c r="E55" s="493"/>
      <c r="F55" s="104" t="str">
        <f>""&amp;F16</f>
        <v/>
      </c>
      <c r="G55" s="105" t="str">
        <f t="shared" ref="G55:AG55" si="12">""&amp;G16</f>
        <v/>
      </c>
      <c r="H55" s="105" t="str">
        <f t="shared" si="12"/>
        <v/>
      </c>
      <c r="I55" s="105" t="str">
        <f t="shared" si="12"/>
        <v/>
      </c>
      <c r="J55" s="105" t="str">
        <f t="shared" si="12"/>
        <v/>
      </c>
      <c r="K55" s="105" t="str">
        <f t="shared" si="12"/>
        <v/>
      </c>
      <c r="L55" s="107" t="str">
        <f t="shared" si="12"/>
        <v/>
      </c>
      <c r="M55" s="104" t="str">
        <f t="shared" si="12"/>
        <v/>
      </c>
      <c r="N55" s="105" t="str">
        <f t="shared" si="12"/>
        <v/>
      </c>
      <c r="O55" s="105" t="str">
        <f t="shared" si="12"/>
        <v/>
      </c>
      <c r="P55" s="105" t="str">
        <f t="shared" si="12"/>
        <v/>
      </c>
      <c r="Q55" s="105" t="str">
        <f t="shared" si="12"/>
        <v/>
      </c>
      <c r="R55" s="105" t="str">
        <f t="shared" si="12"/>
        <v/>
      </c>
      <c r="S55" s="107" t="str">
        <f t="shared" si="12"/>
        <v/>
      </c>
      <c r="T55" s="104" t="str">
        <f t="shared" si="12"/>
        <v/>
      </c>
      <c r="U55" s="105" t="str">
        <f t="shared" si="12"/>
        <v/>
      </c>
      <c r="V55" s="105" t="str">
        <f t="shared" si="12"/>
        <v/>
      </c>
      <c r="W55" s="105" t="str">
        <f t="shared" si="12"/>
        <v/>
      </c>
      <c r="X55" s="105" t="str">
        <f t="shared" si="12"/>
        <v/>
      </c>
      <c r="Y55" s="105" t="str">
        <f t="shared" si="12"/>
        <v/>
      </c>
      <c r="Z55" s="107" t="str">
        <f t="shared" si="12"/>
        <v/>
      </c>
      <c r="AA55" s="104" t="str">
        <f t="shared" si="12"/>
        <v/>
      </c>
      <c r="AB55" s="105" t="str">
        <f t="shared" si="12"/>
        <v/>
      </c>
      <c r="AC55" s="105" t="str">
        <f t="shared" si="12"/>
        <v/>
      </c>
      <c r="AD55" s="105" t="str">
        <f t="shared" si="12"/>
        <v/>
      </c>
      <c r="AE55" s="105" t="str">
        <f t="shared" si="12"/>
        <v/>
      </c>
      <c r="AF55" s="105" t="str">
        <f t="shared" si="12"/>
        <v/>
      </c>
      <c r="AG55" s="107" t="str">
        <f t="shared" si="12"/>
        <v/>
      </c>
      <c r="AH55" s="479">
        <f>SUM(F56:AG56)</f>
        <v>0</v>
      </c>
      <c r="AI55" s="480">
        <f>AH55/4</f>
        <v>0</v>
      </c>
      <c r="AJ55" s="475"/>
    </row>
    <row r="56" spans="2:36" ht="11.25" hidden="1" customHeight="1" x14ac:dyDescent="0.15">
      <c r="B56" s="491"/>
      <c r="C56" s="492"/>
      <c r="D56" s="476"/>
      <c r="E56" s="494"/>
      <c r="F56" s="20">
        <f t="shared" ref="F56:AG56" si="13">IF(F55="",0,VLOOKUP(F55,$D$31:$AD$40,22,FALSE))</f>
        <v>0</v>
      </c>
      <c r="G56" s="21">
        <f t="shared" si="13"/>
        <v>0</v>
      </c>
      <c r="H56" s="21">
        <f t="shared" si="13"/>
        <v>0</v>
      </c>
      <c r="I56" s="21">
        <f t="shared" si="13"/>
        <v>0</v>
      </c>
      <c r="J56" s="21">
        <f t="shared" si="13"/>
        <v>0</v>
      </c>
      <c r="K56" s="21">
        <f t="shared" si="13"/>
        <v>0</v>
      </c>
      <c r="L56" s="32">
        <f t="shared" si="13"/>
        <v>0</v>
      </c>
      <c r="M56" s="20">
        <f t="shared" si="13"/>
        <v>0</v>
      </c>
      <c r="N56" s="21">
        <f t="shared" si="13"/>
        <v>0</v>
      </c>
      <c r="O56" s="21">
        <f t="shared" si="13"/>
        <v>0</v>
      </c>
      <c r="P56" s="21">
        <f t="shared" si="13"/>
        <v>0</v>
      </c>
      <c r="Q56" s="21">
        <f t="shared" si="13"/>
        <v>0</v>
      </c>
      <c r="R56" s="21">
        <f t="shared" si="13"/>
        <v>0</v>
      </c>
      <c r="S56" s="32">
        <f t="shared" si="13"/>
        <v>0</v>
      </c>
      <c r="T56" s="20">
        <f t="shared" si="13"/>
        <v>0</v>
      </c>
      <c r="U56" s="21">
        <f t="shared" si="13"/>
        <v>0</v>
      </c>
      <c r="V56" s="21">
        <f t="shared" si="13"/>
        <v>0</v>
      </c>
      <c r="W56" s="21">
        <f t="shared" si="13"/>
        <v>0</v>
      </c>
      <c r="X56" s="21">
        <f t="shared" si="13"/>
        <v>0</v>
      </c>
      <c r="Y56" s="21">
        <f t="shared" si="13"/>
        <v>0</v>
      </c>
      <c r="Z56" s="32">
        <f t="shared" si="13"/>
        <v>0</v>
      </c>
      <c r="AA56" s="20">
        <f t="shared" si="13"/>
        <v>0</v>
      </c>
      <c r="AB56" s="21">
        <f t="shared" si="13"/>
        <v>0</v>
      </c>
      <c r="AC56" s="21">
        <f t="shared" si="13"/>
        <v>0</v>
      </c>
      <c r="AD56" s="21">
        <f t="shared" si="13"/>
        <v>0</v>
      </c>
      <c r="AE56" s="21">
        <f t="shared" si="13"/>
        <v>0</v>
      </c>
      <c r="AF56" s="21">
        <f t="shared" si="13"/>
        <v>0</v>
      </c>
      <c r="AG56" s="32">
        <f t="shared" si="13"/>
        <v>0</v>
      </c>
      <c r="AH56" s="479"/>
      <c r="AI56" s="480"/>
      <c r="AJ56" s="475"/>
    </row>
    <row r="57" spans="2:36" ht="11.25" hidden="1" customHeight="1" x14ac:dyDescent="0.15">
      <c r="B57" s="490"/>
      <c r="C57" s="492"/>
      <c r="D57" s="476"/>
      <c r="E57" s="477"/>
      <c r="F57" s="104" t="str">
        <f>""&amp;F17</f>
        <v/>
      </c>
      <c r="G57" s="105" t="str">
        <f t="shared" ref="G57:AG57" si="14">""&amp;G17</f>
        <v/>
      </c>
      <c r="H57" s="105" t="str">
        <f t="shared" si="14"/>
        <v/>
      </c>
      <c r="I57" s="105" t="str">
        <f t="shared" si="14"/>
        <v/>
      </c>
      <c r="J57" s="105" t="str">
        <f t="shared" si="14"/>
        <v/>
      </c>
      <c r="K57" s="105" t="str">
        <f t="shared" si="14"/>
        <v/>
      </c>
      <c r="L57" s="107" t="str">
        <f t="shared" si="14"/>
        <v/>
      </c>
      <c r="M57" s="104" t="str">
        <f t="shared" si="14"/>
        <v/>
      </c>
      <c r="N57" s="105" t="str">
        <f t="shared" si="14"/>
        <v/>
      </c>
      <c r="O57" s="105" t="str">
        <f t="shared" si="14"/>
        <v/>
      </c>
      <c r="P57" s="105" t="str">
        <f t="shared" si="14"/>
        <v/>
      </c>
      <c r="Q57" s="105" t="str">
        <f t="shared" si="14"/>
        <v/>
      </c>
      <c r="R57" s="105" t="str">
        <f t="shared" si="14"/>
        <v/>
      </c>
      <c r="S57" s="107" t="str">
        <f t="shared" si="14"/>
        <v/>
      </c>
      <c r="T57" s="104" t="str">
        <f t="shared" si="14"/>
        <v/>
      </c>
      <c r="U57" s="105" t="str">
        <f t="shared" si="14"/>
        <v/>
      </c>
      <c r="V57" s="105" t="str">
        <f t="shared" si="14"/>
        <v/>
      </c>
      <c r="W57" s="105" t="str">
        <f t="shared" si="14"/>
        <v/>
      </c>
      <c r="X57" s="105" t="str">
        <f t="shared" si="14"/>
        <v/>
      </c>
      <c r="Y57" s="105" t="str">
        <f t="shared" si="14"/>
        <v/>
      </c>
      <c r="Z57" s="107" t="str">
        <f t="shared" si="14"/>
        <v/>
      </c>
      <c r="AA57" s="104" t="str">
        <f t="shared" si="14"/>
        <v/>
      </c>
      <c r="AB57" s="105" t="str">
        <f t="shared" si="14"/>
        <v/>
      </c>
      <c r="AC57" s="105" t="str">
        <f t="shared" si="14"/>
        <v/>
      </c>
      <c r="AD57" s="105" t="str">
        <f t="shared" si="14"/>
        <v/>
      </c>
      <c r="AE57" s="105" t="str">
        <f t="shared" si="14"/>
        <v/>
      </c>
      <c r="AF57" s="105" t="str">
        <f t="shared" si="14"/>
        <v/>
      </c>
      <c r="AG57" s="107" t="str">
        <f t="shared" si="14"/>
        <v/>
      </c>
      <c r="AH57" s="479">
        <f>SUM(F58:AG58)</f>
        <v>0</v>
      </c>
      <c r="AI57" s="480">
        <f>AH57/4</f>
        <v>0</v>
      </c>
      <c r="AJ57" s="475"/>
    </row>
    <row r="58" spans="2:36" ht="11.25" hidden="1" customHeight="1" x14ac:dyDescent="0.15">
      <c r="B58" s="491"/>
      <c r="C58" s="492"/>
      <c r="D58" s="476"/>
      <c r="E58" s="478"/>
      <c r="F58" s="20">
        <f t="shared" ref="F58:AG58" si="15">IF(F57="",0,VLOOKUP(F57,$D$31:$AD$40,22,FALSE))</f>
        <v>0</v>
      </c>
      <c r="G58" s="21">
        <f t="shared" si="15"/>
        <v>0</v>
      </c>
      <c r="H58" s="21">
        <f t="shared" si="15"/>
        <v>0</v>
      </c>
      <c r="I58" s="21">
        <f t="shared" si="15"/>
        <v>0</v>
      </c>
      <c r="J58" s="21">
        <f t="shared" si="15"/>
        <v>0</v>
      </c>
      <c r="K58" s="21">
        <f t="shared" si="15"/>
        <v>0</v>
      </c>
      <c r="L58" s="32">
        <f t="shared" si="15"/>
        <v>0</v>
      </c>
      <c r="M58" s="20">
        <f t="shared" si="15"/>
        <v>0</v>
      </c>
      <c r="N58" s="21">
        <f t="shared" si="15"/>
        <v>0</v>
      </c>
      <c r="O58" s="21">
        <f t="shared" si="15"/>
        <v>0</v>
      </c>
      <c r="P58" s="21">
        <f t="shared" si="15"/>
        <v>0</v>
      </c>
      <c r="Q58" s="21">
        <f t="shared" si="15"/>
        <v>0</v>
      </c>
      <c r="R58" s="21">
        <f t="shared" si="15"/>
        <v>0</v>
      </c>
      <c r="S58" s="32">
        <f t="shared" si="15"/>
        <v>0</v>
      </c>
      <c r="T58" s="20">
        <f t="shared" si="15"/>
        <v>0</v>
      </c>
      <c r="U58" s="21">
        <f t="shared" si="15"/>
        <v>0</v>
      </c>
      <c r="V58" s="21">
        <f t="shared" si="15"/>
        <v>0</v>
      </c>
      <c r="W58" s="21">
        <f t="shared" si="15"/>
        <v>0</v>
      </c>
      <c r="X58" s="21">
        <f t="shared" si="15"/>
        <v>0</v>
      </c>
      <c r="Y58" s="21">
        <f t="shared" si="15"/>
        <v>0</v>
      </c>
      <c r="Z58" s="32">
        <f t="shared" si="15"/>
        <v>0</v>
      </c>
      <c r="AA58" s="20">
        <f t="shared" si="15"/>
        <v>0</v>
      </c>
      <c r="AB58" s="21">
        <f t="shared" si="15"/>
        <v>0</v>
      </c>
      <c r="AC58" s="21">
        <f t="shared" si="15"/>
        <v>0</v>
      </c>
      <c r="AD58" s="21">
        <f t="shared" si="15"/>
        <v>0</v>
      </c>
      <c r="AE58" s="21">
        <f t="shared" si="15"/>
        <v>0</v>
      </c>
      <c r="AF58" s="21">
        <f t="shared" si="15"/>
        <v>0</v>
      </c>
      <c r="AG58" s="32">
        <f t="shared" si="15"/>
        <v>0</v>
      </c>
      <c r="AH58" s="479"/>
      <c r="AI58" s="480"/>
      <c r="AJ58" s="475"/>
    </row>
    <row r="59" spans="2:36" ht="11.25" hidden="1" customHeight="1" x14ac:dyDescent="0.15">
      <c r="B59" s="490"/>
      <c r="C59" s="492"/>
      <c r="D59" s="476"/>
      <c r="E59" s="477"/>
      <c r="F59" s="104" t="str">
        <f>""&amp;F18</f>
        <v/>
      </c>
      <c r="G59" s="105" t="str">
        <f t="shared" ref="G59:AG59" si="16">""&amp;G18</f>
        <v/>
      </c>
      <c r="H59" s="105" t="str">
        <f t="shared" si="16"/>
        <v/>
      </c>
      <c r="I59" s="105" t="str">
        <f t="shared" si="16"/>
        <v/>
      </c>
      <c r="J59" s="105" t="str">
        <f t="shared" si="16"/>
        <v/>
      </c>
      <c r="K59" s="105" t="str">
        <f t="shared" si="16"/>
        <v/>
      </c>
      <c r="L59" s="107" t="str">
        <f t="shared" si="16"/>
        <v/>
      </c>
      <c r="M59" s="104" t="str">
        <f t="shared" si="16"/>
        <v/>
      </c>
      <c r="N59" s="105" t="str">
        <f t="shared" si="16"/>
        <v/>
      </c>
      <c r="O59" s="105" t="str">
        <f t="shared" si="16"/>
        <v/>
      </c>
      <c r="P59" s="105" t="str">
        <f t="shared" si="16"/>
        <v/>
      </c>
      <c r="Q59" s="105" t="str">
        <f t="shared" si="16"/>
        <v/>
      </c>
      <c r="R59" s="105" t="str">
        <f t="shared" si="16"/>
        <v/>
      </c>
      <c r="S59" s="107" t="str">
        <f t="shared" si="16"/>
        <v/>
      </c>
      <c r="T59" s="104" t="str">
        <f t="shared" si="16"/>
        <v/>
      </c>
      <c r="U59" s="105" t="str">
        <f t="shared" si="16"/>
        <v/>
      </c>
      <c r="V59" s="105" t="str">
        <f t="shared" si="16"/>
        <v/>
      </c>
      <c r="W59" s="105" t="str">
        <f t="shared" si="16"/>
        <v/>
      </c>
      <c r="X59" s="105" t="str">
        <f t="shared" si="16"/>
        <v/>
      </c>
      <c r="Y59" s="105" t="str">
        <f t="shared" si="16"/>
        <v/>
      </c>
      <c r="Z59" s="107" t="str">
        <f t="shared" si="16"/>
        <v/>
      </c>
      <c r="AA59" s="104" t="str">
        <f t="shared" si="16"/>
        <v/>
      </c>
      <c r="AB59" s="105" t="str">
        <f t="shared" si="16"/>
        <v/>
      </c>
      <c r="AC59" s="105" t="str">
        <f t="shared" si="16"/>
        <v/>
      </c>
      <c r="AD59" s="105" t="str">
        <f t="shared" si="16"/>
        <v/>
      </c>
      <c r="AE59" s="105" t="str">
        <f t="shared" si="16"/>
        <v/>
      </c>
      <c r="AF59" s="105" t="str">
        <f t="shared" si="16"/>
        <v/>
      </c>
      <c r="AG59" s="107" t="str">
        <f t="shared" si="16"/>
        <v/>
      </c>
      <c r="AH59" s="479">
        <f>SUM(F60:AG60)</f>
        <v>0</v>
      </c>
      <c r="AI59" s="480">
        <f>AH59/4</f>
        <v>0</v>
      </c>
      <c r="AJ59" s="475"/>
    </row>
    <row r="60" spans="2:36" ht="11.25" hidden="1" customHeight="1" x14ac:dyDescent="0.15">
      <c r="B60" s="491"/>
      <c r="C60" s="492"/>
      <c r="D60" s="476"/>
      <c r="E60" s="478"/>
      <c r="F60" s="20">
        <f t="shared" ref="F60:AG60" si="17">IF(F59="",0,VLOOKUP(F59,$D$31:$AD$40,22,FALSE))</f>
        <v>0</v>
      </c>
      <c r="G60" s="21">
        <f t="shared" si="17"/>
        <v>0</v>
      </c>
      <c r="H60" s="21">
        <f t="shared" si="17"/>
        <v>0</v>
      </c>
      <c r="I60" s="21">
        <f t="shared" si="17"/>
        <v>0</v>
      </c>
      <c r="J60" s="21">
        <f t="shared" si="17"/>
        <v>0</v>
      </c>
      <c r="K60" s="21">
        <f t="shared" si="17"/>
        <v>0</v>
      </c>
      <c r="L60" s="32">
        <f t="shared" si="17"/>
        <v>0</v>
      </c>
      <c r="M60" s="20">
        <f t="shared" si="17"/>
        <v>0</v>
      </c>
      <c r="N60" s="21">
        <f t="shared" si="17"/>
        <v>0</v>
      </c>
      <c r="O60" s="21">
        <f t="shared" si="17"/>
        <v>0</v>
      </c>
      <c r="P60" s="21">
        <f t="shared" si="17"/>
        <v>0</v>
      </c>
      <c r="Q60" s="21">
        <f t="shared" si="17"/>
        <v>0</v>
      </c>
      <c r="R60" s="21">
        <f t="shared" si="17"/>
        <v>0</v>
      </c>
      <c r="S60" s="32">
        <f t="shared" si="17"/>
        <v>0</v>
      </c>
      <c r="T60" s="20">
        <f t="shared" si="17"/>
        <v>0</v>
      </c>
      <c r="U60" s="21">
        <f t="shared" si="17"/>
        <v>0</v>
      </c>
      <c r="V60" s="21">
        <f t="shared" si="17"/>
        <v>0</v>
      </c>
      <c r="W60" s="21">
        <f t="shared" si="17"/>
        <v>0</v>
      </c>
      <c r="X60" s="21">
        <f t="shared" si="17"/>
        <v>0</v>
      </c>
      <c r="Y60" s="21">
        <f t="shared" si="17"/>
        <v>0</v>
      </c>
      <c r="Z60" s="32">
        <f t="shared" si="17"/>
        <v>0</v>
      </c>
      <c r="AA60" s="20">
        <f t="shared" si="17"/>
        <v>0</v>
      </c>
      <c r="AB60" s="21">
        <f t="shared" si="17"/>
        <v>0</v>
      </c>
      <c r="AC60" s="21">
        <f t="shared" si="17"/>
        <v>0</v>
      </c>
      <c r="AD60" s="21">
        <f t="shared" si="17"/>
        <v>0</v>
      </c>
      <c r="AE60" s="21">
        <f t="shared" si="17"/>
        <v>0</v>
      </c>
      <c r="AF60" s="21">
        <f t="shared" si="17"/>
        <v>0</v>
      </c>
      <c r="AG60" s="32">
        <f t="shared" si="17"/>
        <v>0</v>
      </c>
      <c r="AH60" s="479"/>
      <c r="AI60" s="480"/>
      <c r="AJ60" s="475"/>
    </row>
    <row r="61" spans="2:36" ht="11.25" hidden="1" customHeight="1" x14ac:dyDescent="0.15">
      <c r="B61" s="490"/>
      <c r="C61" s="492"/>
      <c r="D61" s="476"/>
      <c r="E61" s="477"/>
      <c r="F61" s="93" t="str">
        <f>""&amp;F19</f>
        <v/>
      </c>
      <c r="G61" s="94" t="str">
        <f t="shared" ref="G61:AG61" si="18">""&amp;G19</f>
        <v/>
      </c>
      <c r="H61" s="94" t="str">
        <f t="shared" si="18"/>
        <v/>
      </c>
      <c r="I61" s="94" t="str">
        <f t="shared" si="18"/>
        <v/>
      </c>
      <c r="J61" s="94" t="str">
        <f t="shared" si="18"/>
        <v/>
      </c>
      <c r="K61" s="94" t="str">
        <f t="shared" si="18"/>
        <v/>
      </c>
      <c r="L61" s="95" t="str">
        <f t="shared" si="18"/>
        <v/>
      </c>
      <c r="M61" s="93" t="str">
        <f t="shared" si="18"/>
        <v/>
      </c>
      <c r="N61" s="94" t="str">
        <f t="shared" si="18"/>
        <v/>
      </c>
      <c r="O61" s="94" t="str">
        <f t="shared" si="18"/>
        <v/>
      </c>
      <c r="P61" s="94" t="str">
        <f t="shared" si="18"/>
        <v/>
      </c>
      <c r="Q61" s="94" t="str">
        <f t="shared" si="18"/>
        <v/>
      </c>
      <c r="R61" s="94" t="str">
        <f t="shared" si="18"/>
        <v/>
      </c>
      <c r="S61" s="95" t="str">
        <f t="shared" si="18"/>
        <v/>
      </c>
      <c r="T61" s="93" t="str">
        <f t="shared" si="18"/>
        <v/>
      </c>
      <c r="U61" s="94" t="str">
        <f t="shared" si="18"/>
        <v/>
      </c>
      <c r="V61" s="94" t="str">
        <f t="shared" si="18"/>
        <v/>
      </c>
      <c r="W61" s="94" t="str">
        <f t="shared" si="18"/>
        <v/>
      </c>
      <c r="X61" s="94" t="str">
        <f t="shared" si="18"/>
        <v/>
      </c>
      <c r="Y61" s="94" t="str">
        <f t="shared" si="18"/>
        <v/>
      </c>
      <c r="Z61" s="95" t="str">
        <f t="shared" si="18"/>
        <v/>
      </c>
      <c r="AA61" s="93" t="str">
        <f t="shared" si="18"/>
        <v/>
      </c>
      <c r="AB61" s="94" t="str">
        <f t="shared" si="18"/>
        <v/>
      </c>
      <c r="AC61" s="94" t="str">
        <f t="shared" si="18"/>
        <v/>
      </c>
      <c r="AD61" s="94" t="str">
        <f t="shared" si="18"/>
        <v/>
      </c>
      <c r="AE61" s="94" t="str">
        <f t="shared" si="18"/>
        <v/>
      </c>
      <c r="AF61" s="94" t="str">
        <f t="shared" si="18"/>
        <v/>
      </c>
      <c r="AG61" s="95" t="str">
        <f t="shared" si="18"/>
        <v/>
      </c>
      <c r="AH61" s="479">
        <f>SUM(F62:AG62)</f>
        <v>0</v>
      </c>
      <c r="AI61" s="480">
        <f>AH61/4</f>
        <v>0</v>
      </c>
      <c r="AJ61" s="475"/>
    </row>
    <row r="62" spans="2:36" ht="11.25" hidden="1" customHeight="1" x14ac:dyDescent="0.15">
      <c r="B62" s="491"/>
      <c r="C62" s="492"/>
      <c r="D62" s="476"/>
      <c r="E62" s="478"/>
      <c r="F62" s="20">
        <f t="shared" ref="F62:AG62" si="19">IF(F61="",0,VLOOKUP(F61,$D$31:$AD$40,22,FALSE))</f>
        <v>0</v>
      </c>
      <c r="G62" s="21">
        <f t="shared" si="19"/>
        <v>0</v>
      </c>
      <c r="H62" s="21">
        <f t="shared" si="19"/>
        <v>0</v>
      </c>
      <c r="I62" s="21">
        <f t="shared" si="19"/>
        <v>0</v>
      </c>
      <c r="J62" s="21">
        <f t="shared" si="19"/>
        <v>0</v>
      </c>
      <c r="K62" s="21">
        <f t="shared" si="19"/>
        <v>0</v>
      </c>
      <c r="L62" s="32">
        <f t="shared" si="19"/>
        <v>0</v>
      </c>
      <c r="M62" s="20">
        <f t="shared" si="19"/>
        <v>0</v>
      </c>
      <c r="N62" s="21">
        <f t="shared" si="19"/>
        <v>0</v>
      </c>
      <c r="O62" s="21">
        <f t="shared" si="19"/>
        <v>0</v>
      </c>
      <c r="P62" s="21">
        <f t="shared" si="19"/>
        <v>0</v>
      </c>
      <c r="Q62" s="21">
        <f t="shared" si="19"/>
        <v>0</v>
      </c>
      <c r="R62" s="21">
        <f t="shared" si="19"/>
        <v>0</v>
      </c>
      <c r="S62" s="32">
        <f t="shared" si="19"/>
        <v>0</v>
      </c>
      <c r="T62" s="20">
        <f t="shared" si="19"/>
        <v>0</v>
      </c>
      <c r="U62" s="21">
        <f t="shared" si="19"/>
        <v>0</v>
      </c>
      <c r="V62" s="21">
        <f t="shared" si="19"/>
        <v>0</v>
      </c>
      <c r="W62" s="21">
        <f t="shared" si="19"/>
        <v>0</v>
      </c>
      <c r="X62" s="21">
        <f t="shared" si="19"/>
        <v>0</v>
      </c>
      <c r="Y62" s="21">
        <f t="shared" si="19"/>
        <v>0</v>
      </c>
      <c r="Z62" s="32">
        <f t="shared" si="19"/>
        <v>0</v>
      </c>
      <c r="AA62" s="20">
        <f t="shared" si="19"/>
        <v>0</v>
      </c>
      <c r="AB62" s="21">
        <f t="shared" si="19"/>
        <v>0</v>
      </c>
      <c r="AC62" s="21">
        <f t="shared" si="19"/>
        <v>0</v>
      </c>
      <c r="AD62" s="21">
        <f t="shared" si="19"/>
        <v>0</v>
      </c>
      <c r="AE62" s="21">
        <f t="shared" si="19"/>
        <v>0</v>
      </c>
      <c r="AF62" s="21">
        <f t="shared" si="19"/>
        <v>0</v>
      </c>
      <c r="AG62" s="32">
        <f t="shared" si="19"/>
        <v>0</v>
      </c>
      <c r="AH62" s="479"/>
      <c r="AI62" s="480"/>
      <c r="AJ62" s="475"/>
    </row>
    <row r="63" spans="2:36" ht="11.25" hidden="1" customHeight="1" x14ac:dyDescent="0.15">
      <c r="B63" s="490"/>
      <c r="C63" s="492"/>
      <c r="D63" s="476"/>
      <c r="E63" s="477"/>
      <c r="F63" s="175" t="str">
        <f>""&amp;F20</f>
        <v/>
      </c>
      <c r="G63" s="176" t="str">
        <f t="shared" ref="G63:AG63" si="20">""&amp;G20</f>
        <v/>
      </c>
      <c r="H63" s="176" t="str">
        <f t="shared" si="20"/>
        <v/>
      </c>
      <c r="I63" s="176" t="str">
        <f t="shared" si="20"/>
        <v/>
      </c>
      <c r="J63" s="176" t="str">
        <f t="shared" si="20"/>
        <v/>
      </c>
      <c r="K63" s="176" t="str">
        <f t="shared" si="20"/>
        <v/>
      </c>
      <c r="L63" s="177" t="str">
        <f t="shared" si="20"/>
        <v/>
      </c>
      <c r="M63" s="175" t="str">
        <f t="shared" si="20"/>
        <v/>
      </c>
      <c r="N63" s="176" t="str">
        <f t="shared" si="20"/>
        <v/>
      </c>
      <c r="O63" s="176" t="str">
        <f t="shared" si="20"/>
        <v/>
      </c>
      <c r="P63" s="176" t="str">
        <f t="shared" si="20"/>
        <v/>
      </c>
      <c r="Q63" s="176" t="str">
        <f t="shared" si="20"/>
        <v/>
      </c>
      <c r="R63" s="176" t="str">
        <f t="shared" si="20"/>
        <v/>
      </c>
      <c r="S63" s="177" t="str">
        <f t="shared" si="20"/>
        <v/>
      </c>
      <c r="T63" s="175" t="str">
        <f t="shared" si="20"/>
        <v/>
      </c>
      <c r="U63" s="176" t="str">
        <f t="shared" si="20"/>
        <v/>
      </c>
      <c r="V63" s="176" t="str">
        <f t="shared" si="20"/>
        <v/>
      </c>
      <c r="W63" s="176" t="str">
        <f t="shared" si="20"/>
        <v/>
      </c>
      <c r="X63" s="176" t="str">
        <f t="shared" si="20"/>
        <v/>
      </c>
      <c r="Y63" s="176" t="str">
        <f t="shared" si="20"/>
        <v/>
      </c>
      <c r="Z63" s="177" t="str">
        <f t="shared" si="20"/>
        <v/>
      </c>
      <c r="AA63" s="175" t="str">
        <f t="shared" si="20"/>
        <v/>
      </c>
      <c r="AB63" s="176" t="str">
        <f t="shared" si="20"/>
        <v/>
      </c>
      <c r="AC63" s="176" t="str">
        <f t="shared" si="20"/>
        <v/>
      </c>
      <c r="AD63" s="176" t="str">
        <f t="shared" si="20"/>
        <v/>
      </c>
      <c r="AE63" s="176" t="str">
        <f t="shared" si="20"/>
        <v/>
      </c>
      <c r="AF63" s="176" t="str">
        <f t="shared" si="20"/>
        <v/>
      </c>
      <c r="AG63" s="177" t="str">
        <f t="shared" si="20"/>
        <v/>
      </c>
      <c r="AH63" s="479">
        <f>SUM(F64:AG64)</f>
        <v>0</v>
      </c>
      <c r="AI63" s="480">
        <f>AH63/4</f>
        <v>0</v>
      </c>
      <c r="AJ63" s="475"/>
    </row>
    <row r="64" spans="2:36" ht="11.25" hidden="1" customHeight="1" x14ac:dyDescent="0.15">
      <c r="B64" s="491"/>
      <c r="C64" s="492"/>
      <c r="D64" s="476"/>
      <c r="E64" s="478"/>
      <c r="F64" s="20">
        <f t="shared" ref="F64:AG64" si="21">IF(F63="",0,VLOOKUP(F63,$D$31:$AD$40,22,FALSE))</f>
        <v>0</v>
      </c>
      <c r="G64" s="21">
        <f t="shared" si="21"/>
        <v>0</v>
      </c>
      <c r="H64" s="21">
        <f t="shared" si="21"/>
        <v>0</v>
      </c>
      <c r="I64" s="21">
        <f t="shared" si="21"/>
        <v>0</v>
      </c>
      <c r="J64" s="21">
        <f t="shared" si="21"/>
        <v>0</v>
      </c>
      <c r="K64" s="21">
        <f t="shared" si="21"/>
        <v>0</v>
      </c>
      <c r="L64" s="32">
        <f t="shared" si="21"/>
        <v>0</v>
      </c>
      <c r="M64" s="20">
        <f t="shared" si="21"/>
        <v>0</v>
      </c>
      <c r="N64" s="21">
        <f t="shared" si="21"/>
        <v>0</v>
      </c>
      <c r="O64" s="21">
        <f t="shared" si="21"/>
        <v>0</v>
      </c>
      <c r="P64" s="21">
        <f t="shared" si="21"/>
        <v>0</v>
      </c>
      <c r="Q64" s="21">
        <f t="shared" si="21"/>
        <v>0</v>
      </c>
      <c r="R64" s="21">
        <f t="shared" si="21"/>
        <v>0</v>
      </c>
      <c r="S64" s="32">
        <f t="shared" si="21"/>
        <v>0</v>
      </c>
      <c r="T64" s="20">
        <f t="shared" si="21"/>
        <v>0</v>
      </c>
      <c r="U64" s="21">
        <f t="shared" si="21"/>
        <v>0</v>
      </c>
      <c r="V64" s="21">
        <f t="shared" si="21"/>
        <v>0</v>
      </c>
      <c r="W64" s="21">
        <f t="shared" si="21"/>
        <v>0</v>
      </c>
      <c r="X64" s="21">
        <f t="shared" si="21"/>
        <v>0</v>
      </c>
      <c r="Y64" s="21">
        <f t="shared" si="21"/>
        <v>0</v>
      </c>
      <c r="Z64" s="32">
        <f t="shared" si="21"/>
        <v>0</v>
      </c>
      <c r="AA64" s="20">
        <f t="shared" si="21"/>
        <v>0</v>
      </c>
      <c r="AB64" s="21">
        <f t="shared" si="21"/>
        <v>0</v>
      </c>
      <c r="AC64" s="21">
        <f t="shared" si="21"/>
        <v>0</v>
      </c>
      <c r="AD64" s="21">
        <f t="shared" si="21"/>
        <v>0</v>
      </c>
      <c r="AE64" s="21">
        <f t="shared" si="21"/>
        <v>0</v>
      </c>
      <c r="AF64" s="21">
        <f t="shared" si="21"/>
        <v>0</v>
      </c>
      <c r="AG64" s="32">
        <f t="shared" si="21"/>
        <v>0</v>
      </c>
      <c r="AH64" s="479"/>
      <c r="AI64" s="480"/>
      <c r="AJ64" s="475"/>
    </row>
    <row r="65" spans="2:36" ht="11.25" hidden="1" customHeight="1" x14ac:dyDescent="0.15">
      <c r="B65" s="490"/>
      <c r="C65" s="492"/>
      <c r="D65" s="476"/>
      <c r="E65" s="477"/>
      <c r="F65" s="104" t="str">
        <f>""&amp;F21</f>
        <v/>
      </c>
      <c r="G65" s="105" t="str">
        <f t="shared" ref="G65:AG65" si="22">""&amp;G21</f>
        <v/>
      </c>
      <c r="H65" s="105" t="str">
        <f t="shared" si="22"/>
        <v/>
      </c>
      <c r="I65" s="105" t="str">
        <f t="shared" si="22"/>
        <v/>
      </c>
      <c r="J65" s="105" t="str">
        <f t="shared" si="22"/>
        <v/>
      </c>
      <c r="K65" s="105" t="str">
        <f t="shared" si="22"/>
        <v/>
      </c>
      <c r="L65" s="107" t="str">
        <f t="shared" si="22"/>
        <v/>
      </c>
      <c r="M65" s="104" t="str">
        <f t="shared" si="22"/>
        <v/>
      </c>
      <c r="N65" s="105" t="str">
        <f t="shared" si="22"/>
        <v/>
      </c>
      <c r="O65" s="105" t="str">
        <f t="shared" si="22"/>
        <v/>
      </c>
      <c r="P65" s="105" t="str">
        <f t="shared" si="22"/>
        <v/>
      </c>
      <c r="Q65" s="105" t="str">
        <f t="shared" si="22"/>
        <v/>
      </c>
      <c r="R65" s="105" t="str">
        <f t="shared" si="22"/>
        <v/>
      </c>
      <c r="S65" s="107" t="str">
        <f t="shared" si="22"/>
        <v/>
      </c>
      <c r="T65" s="104" t="str">
        <f t="shared" si="22"/>
        <v/>
      </c>
      <c r="U65" s="105" t="str">
        <f t="shared" si="22"/>
        <v/>
      </c>
      <c r="V65" s="105" t="str">
        <f t="shared" si="22"/>
        <v/>
      </c>
      <c r="W65" s="105" t="str">
        <f t="shared" si="22"/>
        <v/>
      </c>
      <c r="X65" s="105" t="str">
        <f t="shared" si="22"/>
        <v/>
      </c>
      <c r="Y65" s="105" t="str">
        <f t="shared" si="22"/>
        <v/>
      </c>
      <c r="Z65" s="107" t="str">
        <f t="shared" si="22"/>
        <v/>
      </c>
      <c r="AA65" s="104" t="str">
        <f t="shared" si="22"/>
        <v/>
      </c>
      <c r="AB65" s="105" t="str">
        <f t="shared" si="22"/>
        <v/>
      </c>
      <c r="AC65" s="105" t="str">
        <f t="shared" si="22"/>
        <v/>
      </c>
      <c r="AD65" s="105" t="str">
        <f t="shared" si="22"/>
        <v/>
      </c>
      <c r="AE65" s="105" t="str">
        <f t="shared" si="22"/>
        <v/>
      </c>
      <c r="AF65" s="105" t="str">
        <f t="shared" si="22"/>
        <v/>
      </c>
      <c r="AG65" s="107" t="str">
        <f t="shared" si="22"/>
        <v/>
      </c>
      <c r="AH65" s="479">
        <f>SUM(F66:AG66)</f>
        <v>0</v>
      </c>
      <c r="AI65" s="480">
        <f>AH65/4</f>
        <v>0</v>
      </c>
      <c r="AJ65" s="475"/>
    </row>
    <row r="66" spans="2:36" ht="11.25" hidden="1" customHeight="1" x14ac:dyDescent="0.15">
      <c r="B66" s="491"/>
      <c r="C66" s="492"/>
      <c r="D66" s="476"/>
      <c r="E66" s="478"/>
      <c r="F66" s="20">
        <f t="shared" ref="F66:AG66" si="23">IF(F65="",0,VLOOKUP(F65,$D$31:$AD$40,22,FALSE))</f>
        <v>0</v>
      </c>
      <c r="G66" s="21">
        <f t="shared" si="23"/>
        <v>0</v>
      </c>
      <c r="H66" s="21">
        <f t="shared" si="23"/>
        <v>0</v>
      </c>
      <c r="I66" s="21">
        <f t="shared" si="23"/>
        <v>0</v>
      </c>
      <c r="J66" s="21">
        <f t="shared" si="23"/>
        <v>0</v>
      </c>
      <c r="K66" s="21">
        <f t="shared" si="23"/>
        <v>0</v>
      </c>
      <c r="L66" s="32">
        <f t="shared" si="23"/>
        <v>0</v>
      </c>
      <c r="M66" s="20">
        <f t="shared" si="23"/>
        <v>0</v>
      </c>
      <c r="N66" s="21">
        <f t="shared" si="23"/>
        <v>0</v>
      </c>
      <c r="O66" s="21">
        <f t="shared" si="23"/>
        <v>0</v>
      </c>
      <c r="P66" s="21">
        <f t="shared" si="23"/>
        <v>0</v>
      </c>
      <c r="Q66" s="21">
        <f t="shared" si="23"/>
        <v>0</v>
      </c>
      <c r="R66" s="21">
        <f t="shared" si="23"/>
        <v>0</v>
      </c>
      <c r="S66" s="32">
        <f t="shared" si="23"/>
        <v>0</v>
      </c>
      <c r="T66" s="20">
        <f t="shared" si="23"/>
        <v>0</v>
      </c>
      <c r="U66" s="21">
        <f t="shared" si="23"/>
        <v>0</v>
      </c>
      <c r="V66" s="21">
        <f t="shared" si="23"/>
        <v>0</v>
      </c>
      <c r="W66" s="21">
        <f t="shared" si="23"/>
        <v>0</v>
      </c>
      <c r="X66" s="21">
        <f t="shared" si="23"/>
        <v>0</v>
      </c>
      <c r="Y66" s="21">
        <f t="shared" si="23"/>
        <v>0</v>
      </c>
      <c r="Z66" s="32">
        <f t="shared" si="23"/>
        <v>0</v>
      </c>
      <c r="AA66" s="20">
        <f t="shared" si="23"/>
        <v>0</v>
      </c>
      <c r="AB66" s="21">
        <f t="shared" si="23"/>
        <v>0</v>
      </c>
      <c r="AC66" s="21">
        <f t="shared" si="23"/>
        <v>0</v>
      </c>
      <c r="AD66" s="21">
        <f t="shared" si="23"/>
        <v>0</v>
      </c>
      <c r="AE66" s="21">
        <f t="shared" si="23"/>
        <v>0</v>
      </c>
      <c r="AF66" s="21">
        <f t="shared" si="23"/>
        <v>0</v>
      </c>
      <c r="AG66" s="32">
        <f t="shared" si="23"/>
        <v>0</v>
      </c>
      <c r="AH66" s="479"/>
      <c r="AI66" s="480"/>
      <c r="AJ66" s="475"/>
    </row>
    <row r="67" spans="2:36" ht="11.25" hidden="1" customHeight="1" x14ac:dyDescent="0.15">
      <c r="B67" s="490"/>
      <c r="C67" s="492"/>
      <c r="D67" s="476"/>
      <c r="E67" s="477"/>
      <c r="F67" s="104" t="str">
        <f>""&amp;F22</f>
        <v/>
      </c>
      <c r="G67" s="105" t="str">
        <f t="shared" ref="G67:AG67" si="24">""&amp;G22</f>
        <v/>
      </c>
      <c r="H67" s="105" t="str">
        <f t="shared" si="24"/>
        <v/>
      </c>
      <c r="I67" s="105" t="str">
        <f t="shared" si="24"/>
        <v/>
      </c>
      <c r="J67" s="105" t="str">
        <f t="shared" si="24"/>
        <v/>
      </c>
      <c r="K67" s="105" t="str">
        <f t="shared" si="24"/>
        <v/>
      </c>
      <c r="L67" s="107" t="str">
        <f t="shared" si="24"/>
        <v/>
      </c>
      <c r="M67" s="104" t="str">
        <f t="shared" si="24"/>
        <v/>
      </c>
      <c r="N67" s="105" t="str">
        <f t="shared" si="24"/>
        <v/>
      </c>
      <c r="O67" s="105" t="str">
        <f t="shared" si="24"/>
        <v/>
      </c>
      <c r="P67" s="105" t="str">
        <f t="shared" si="24"/>
        <v/>
      </c>
      <c r="Q67" s="105" t="str">
        <f t="shared" si="24"/>
        <v/>
      </c>
      <c r="R67" s="105" t="str">
        <f t="shared" si="24"/>
        <v/>
      </c>
      <c r="S67" s="107" t="str">
        <f t="shared" si="24"/>
        <v/>
      </c>
      <c r="T67" s="104" t="str">
        <f t="shared" si="24"/>
        <v/>
      </c>
      <c r="U67" s="105" t="str">
        <f t="shared" si="24"/>
        <v/>
      </c>
      <c r="V67" s="105" t="str">
        <f t="shared" si="24"/>
        <v/>
      </c>
      <c r="W67" s="105" t="str">
        <f t="shared" si="24"/>
        <v/>
      </c>
      <c r="X67" s="105" t="str">
        <f t="shared" si="24"/>
        <v/>
      </c>
      <c r="Y67" s="105" t="str">
        <f t="shared" si="24"/>
        <v/>
      </c>
      <c r="Z67" s="107" t="str">
        <f t="shared" si="24"/>
        <v/>
      </c>
      <c r="AA67" s="104" t="str">
        <f t="shared" si="24"/>
        <v/>
      </c>
      <c r="AB67" s="105" t="str">
        <f t="shared" si="24"/>
        <v/>
      </c>
      <c r="AC67" s="105" t="str">
        <f t="shared" si="24"/>
        <v/>
      </c>
      <c r="AD67" s="105" t="str">
        <f t="shared" si="24"/>
        <v/>
      </c>
      <c r="AE67" s="105" t="str">
        <f t="shared" si="24"/>
        <v/>
      </c>
      <c r="AF67" s="105" t="str">
        <f t="shared" si="24"/>
        <v/>
      </c>
      <c r="AG67" s="107" t="str">
        <f t="shared" si="24"/>
        <v/>
      </c>
      <c r="AH67" s="479">
        <f>SUM(F68:AG68)</f>
        <v>0</v>
      </c>
      <c r="AI67" s="480">
        <f>AH67/4</f>
        <v>0</v>
      </c>
      <c r="AJ67" s="475"/>
    </row>
    <row r="68" spans="2:36" ht="11.25" hidden="1" customHeight="1" x14ac:dyDescent="0.15">
      <c r="B68" s="491"/>
      <c r="C68" s="492"/>
      <c r="D68" s="476"/>
      <c r="E68" s="478"/>
      <c r="F68" s="20">
        <f t="shared" ref="F68:AG68" si="25">IF(F67="",0,VLOOKUP(F67,$D$31:$AD$40,22,FALSE))</f>
        <v>0</v>
      </c>
      <c r="G68" s="21">
        <f t="shared" si="25"/>
        <v>0</v>
      </c>
      <c r="H68" s="21">
        <f t="shared" si="25"/>
        <v>0</v>
      </c>
      <c r="I68" s="21">
        <f t="shared" si="25"/>
        <v>0</v>
      </c>
      <c r="J68" s="21">
        <f t="shared" si="25"/>
        <v>0</v>
      </c>
      <c r="K68" s="21">
        <f t="shared" si="25"/>
        <v>0</v>
      </c>
      <c r="L68" s="32">
        <f t="shared" si="25"/>
        <v>0</v>
      </c>
      <c r="M68" s="20">
        <f t="shared" si="25"/>
        <v>0</v>
      </c>
      <c r="N68" s="21">
        <f t="shared" si="25"/>
        <v>0</v>
      </c>
      <c r="O68" s="21">
        <f t="shared" si="25"/>
        <v>0</v>
      </c>
      <c r="P68" s="21">
        <f t="shared" si="25"/>
        <v>0</v>
      </c>
      <c r="Q68" s="21">
        <f t="shared" si="25"/>
        <v>0</v>
      </c>
      <c r="R68" s="21">
        <f t="shared" si="25"/>
        <v>0</v>
      </c>
      <c r="S68" s="32">
        <f t="shared" si="25"/>
        <v>0</v>
      </c>
      <c r="T68" s="20">
        <f t="shared" si="25"/>
        <v>0</v>
      </c>
      <c r="U68" s="21">
        <f t="shared" si="25"/>
        <v>0</v>
      </c>
      <c r="V68" s="21">
        <f t="shared" si="25"/>
        <v>0</v>
      </c>
      <c r="W68" s="21">
        <f t="shared" si="25"/>
        <v>0</v>
      </c>
      <c r="X68" s="21">
        <f t="shared" si="25"/>
        <v>0</v>
      </c>
      <c r="Y68" s="21">
        <f t="shared" si="25"/>
        <v>0</v>
      </c>
      <c r="Z68" s="32">
        <f t="shared" si="25"/>
        <v>0</v>
      </c>
      <c r="AA68" s="20">
        <f t="shared" si="25"/>
        <v>0</v>
      </c>
      <c r="AB68" s="21">
        <f t="shared" si="25"/>
        <v>0</v>
      </c>
      <c r="AC68" s="21">
        <f t="shared" si="25"/>
        <v>0</v>
      </c>
      <c r="AD68" s="21">
        <f t="shared" si="25"/>
        <v>0</v>
      </c>
      <c r="AE68" s="21">
        <f t="shared" si="25"/>
        <v>0</v>
      </c>
      <c r="AF68" s="21">
        <f t="shared" si="25"/>
        <v>0</v>
      </c>
      <c r="AG68" s="32">
        <f t="shared" si="25"/>
        <v>0</v>
      </c>
      <c r="AH68" s="479"/>
      <c r="AI68" s="480"/>
      <c r="AJ68" s="475"/>
    </row>
    <row r="69" spans="2:36" ht="11.25" hidden="1" customHeight="1" x14ac:dyDescent="0.15">
      <c r="B69" s="490"/>
      <c r="C69" s="492"/>
      <c r="D69" s="476"/>
      <c r="E69" s="477"/>
      <c r="F69" s="104" t="str">
        <f>""&amp;F23</f>
        <v/>
      </c>
      <c r="G69" s="105" t="str">
        <f t="shared" ref="G69:AG69" si="26">""&amp;G23</f>
        <v/>
      </c>
      <c r="H69" s="105" t="str">
        <f t="shared" si="26"/>
        <v/>
      </c>
      <c r="I69" s="105" t="str">
        <f t="shared" si="26"/>
        <v/>
      </c>
      <c r="J69" s="105" t="str">
        <f t="shared" si="26"/>
        <v/>
      </c>
      <c r="K69" s="105" t="str">
        <f t="shared" si="26"/>
        <v/>
      </c>
      <c r="L69" s="107" t="str">
        <f t="shared" si="26"/>
        <v/>
      </c>
      <c r="M69" s="104" t="str">
        <f t="shared" si="26"/>
        <v/>
      </c>
      <c r="N69" s="105" t="str">
        <f t="shared" si="26"/>
        <v/>
      </c>
      <c r="O69" s="105" t="str">
        <f t="shared" si="26"/>
        <v/>
      </c>
      <c r="P69" s="105" t="str">
        <f t="shared" si="26"/>
        <v/>
      </c>
      <c r="Q69" s="105" t="str">
        <f t="shared" si="26"/>
        <v/>
      </c>
      <c r="R69" s="105" t="str">
        <f t="shared" si="26"/>
        <v/>
      </c>
      <c r="S69" s="107" t="str">
        <f t="shared" si="26"/>
        <v/>
      </c>
      <c r="T69" s="104" t="str">
        <f t="shared" si="26"/>
        <v/>
      </c>
      <c r="U69" s="105" t="str">
        <f t="shared" si="26"/>
        <v/>
      </c>
      <c r="V69" s="105" t="str">
        <f t="shared" si="26"/>
        <v/>
      </c>
      <c r="W69" s="105" t="str">
        <f t="shared" si="26"/>
        <v/>
      </c>
      <c r="X69" s="105" t="str">
        <f t="shared" si="26"/>
        <v/>
      </c>
      <c r="Y69" s="105" t="str">
        <f t="shared" si="26"/>
        <v/>
      </c>
      <c r="Z69" s="107" t="str">
        <f t="shared" si="26"/>
        <v/>
      </c>
      <c r="AA69" s="104" t="str">
        <f t="shared" si="26"/>
        <v/>
      </c>
      <c r="AB69" s="105" t="str">
        <f t="shared" si="26"/>
        <v/>
      </c>
      <c r="AC69" s="105" t="str">
        <f t="shared" si="26"/>
        <v/>
      </c>
      <c r="AD69" s="105" t="str">
        <f t="shared" si="26"/>
        <v/>
      </c>
      <c r="AE69" s="105" t="str">
        <f t="shared" si="26"/>
        <v/>
      </c>
      <c r="AF69" s="105" t="str">
        <f t="shared" si="26"/>
        <v/>
      </c>
      <c r="AG69" s="107" t="str">
        <f t="shared" si="26"/>
        <v/>
      </c>
      <c r="AH69" s="479">
        <f>SUM(F70:AG70)</f>
        <v>0</v>
      </c>
      <c r="AI69" s="480">
        <f>AH69/4</f>
        <v>0</v>
      </c>
      <c r="AJ69" s="475"/>
    </row>
    <row r="70" spans="2:36" ht="11.25" hidden="1" customHeight="1" x14ac:dyDescent="0.15">
      <c r="B70" s="491"/>
      <c r="C70" s="492"/>
      <c r="D70" s="476"/>
      <c r="E70" s="478"/>
      <c r="F70" s="20">
        <f t="shared" ref="F70:AG70" si="27">IF(F69="",0,VLOOKUP(F69,$D$31:$AD$40,22,FALSE))</f>
        <v>0</v>
      </c>
      <c r="G70" s="21">
        <f t="shared" si="27"/>
        <v>0</v>
      </c>
      <c r="H70" s="21">
        <f t="shared" si="27"/>
        <v>0</v>
      </c>
      <c r="I70" s="21">
        <f t="shared" si="27"/>
        <v>0</v>
      </c>
      <c r="J70" s="21">
        <f t="shared" si="27"/>
        <v>0</v>
      </c>
      <c r="K70" s="21">
        <f t="shared" si="27"/>
        <v>0</v>
      </c>
      <c r="L70" s="32">
        <f t="shared" si="27"/>
        <v>0</v>
      </c>
      <c r="M70" s="20">
        <f t="shared" si="27"/>
        <v>0</v>
      </c>
      <c r="N70" s="21">
        <f t="shared" si="27"/>
        <v>0</v>
      </c>
      <c r="O70" s="21">
        <f t="shared" si="27"/>
        <v>0</v>
      </c>
      <c r="P70" s="21">
        <f t="shared" si="27"/>
        <v>0</v>
      </c>
      <c r="Q70" s="21">
        <f t="shared" si="27"/>
        <v>0</v>
      </c>
      <c r="R70" s="21">
        <f t="shared" si="27"/>
        <v>0</v>
      </c>
      <c r="S70" s="32">
        <f t="shared" si="27"/>
        <v>0</v>
      </c>
      <c r="T70" s="20">
        <f t="shared" si="27"/>
        <v>0</v>
      </c>
      <c r="U70" s="21">
        <f t="shared" si="27"/>
        <v>0</v>
      </c>
      <c r="V70" s="21">
        <f t="shared" si="27"/>
        <v>0</v>
      </c>
      <c r="W70" s="21">
        <f t="shared" si="27"/>
        <v>0</v>
      </c>
      <c r="X70" s="21">
        <f t="shared" si="27"/>
        <v>0</v>
      </c>
      <c r="Y70" s="21">
        <f t="shared" si="27"/>
        <v>0</v>
      </c>
      <c r="Z70" s="32">
        <f t="shared" si="27"/>
        <v>0</v>
      </c>
      <c r="AA70" s="20">
        <f t="shared" si="27"/>
        <v>0</v>
      </c>
      <c r="AB70" s="21">
        <f t="shared" si="27"/>
        <v>0</v>
      </c>
      <c r="AC70" s="21">
        <f t="shared" si="27"/>
        <v>0</v>
      </c>
      <c r="AD70" s="21">
        <f t="shared" si="27"/>
        <v>0</v>
      </c>
      <c r="AE70" s="21">
        <f t="shared" si="27"/>
        <v>0</v>
      </c>
      <c r="AF70" s="21">
        <f t="shared" si="27"/>
        <v>0</v>
      </c>
      <c r="AG70" s="32">
        <f t="shared" si="27"/>
        <v>0</v>
      </c>
      <c r="AH70" s="479"/>
      <c r="AI70" s="480"/>
      <c r="AJ70" s="475"/>
    </row>
    <row r="71" spans="2:36" ht="11.25" hidden="1" customHeight="1" x14ac:dyDescent="0.15">
      <c r="B71" s="490"/>
      <c r="C71" s="492"/>
      <c r="D71" s="476"/>
      <c r="E71" s="477"/>
      <c r="F71" s="104" t="str">
        <f>""&amp;F24</f>
        <v/>
      </c>
      <c r="G71" s="105" t="str">
        <f t="shared" ref="G71:AG71" si="28">""&amp;G24</f>
        <v/>
      </c>
      <c r="H71" s="105" t="str">
        <f t="shared" si="28"/>
        <v/>
      </c>
      <c r="I71" s="105" t="str">
        <f t="shared" si="28"/>
        <v/>
      </c>
      <c r="J71" s="105" t="str">
        <f t="shared" si="28"/>
        <v/>
      </c>
      <c r="K71" s="105" t="str">
        <f t="shared" si="28"/>
        <v/>
      </c>
      <c r="L71" s="107" t="str">
        <f t="shared" si="28"/>
        <v/>
      </c>
      <c r="M71" s="104" t="str">
        <f t="shared" si="28"/>
        <v/>
      </c>
      <c r="N71" s="105" t="str">
        <f t="shared" si="28"/>
        <v/>
      </c>
      <c r="O71" s="105" t="str">
        <f t="shared" si="28"/>
        <v/>
      </c>
      <c r="P71" s="105" t="str">
        <f t="shared" si="28"/>
        <v/>
      </c>
      <c r="Q71" s="105" t="str">
        <f t="shared" si="28"/>
        <v/>
      </c>
      <c r="R71" s="105" t="str">
        <f t="shared" si="28"/>
        <v/>
      </c>
      <c r="S71" s="107" t="str">
        <f t="shared" si="28"/>
        <v/>
      </c>
      <c r="T71" s="104" t="str">
        <f t="shared" si="28"/>
        <v/>
      </c>
      <c r="U71" s="105" t="str">
        <f t="shared" si="28"/>
        <v/>
      </c>
      <c r="V71" s="105" t="str">
        <f t="shared" si="28"/>
        <v/>
      </c>
      <c r="W71" s="105" t="str">
        <f t="shared" si="28"/>
        <v/>
      </c>
      <c r="X71" s="105" t="str">
        <f t="shared" si="28"/>
        <v/>
      </c>
      <c r="Y71" s="105" t="str">
        <f t="shared" si="28"/>
        <v/>
      </c>
      <c r="Z71" s="107" t="str">
        <f t="shared" si="28"/>
        <v/>
      </c>
      <c r="AA71" s="104" t="str">
        <f t="shared" si="28"/>
        <v/>
      </c>
      <c r="AB71" s="105" t="str">
        <f t="shared" si="28"/>
        <v/>
      </c>
      <c r="AC71" s="105" t="str">
        <f t="shared" si="28"/>
        <v/>
      </c>
      <c r="AD71" s="105" t="str">
        <f t="shared" si="28"/>
        <v/>
      </c>
      <c r="AE71" s="105" t="str">
        <f t="shared" si="28"/>
        <v/>
      </c>
      <c r="AF71" s="105" t="str">
        <f t="shared" si="28"/>
        <v/>
      </c>
      <c r="AG71" s="107" t="str">
        <f t="shared" si="28"/>
        <v/>
      </c>
      <c r="AH71" s="479">
        <f>SUM(F72:AG72)</f>
        <v>0</v>
      </c>
      <c r="AI71" s="480">
        <f>AH71/4</f>
        <v>0</v>
      </c>
      <c r="AJ71" s="475"/>
    </row>
    <row r="72" spans="2:36" ht="11.25" hidden="1" customHeight="1" x14ac:dyDescent="0.15">
      <c r="B72" s="491"/>
      <c r="C72" s="492"/>
      <c r="D72" s="476"/>
      <c r="E72" s="478"/>
      <c r="F72" s="20">
        <f t="shared" ref="F72:AG72" si="29">IF(F71="",0,VLOOKUP(F71,$D$31:$AD$40,22,FALSE))</f>
        <v>0</v>
      </c>
      <c r="G72" s="21">
        <f t="shared" si="29"/>
        <v>0</v>
      </c>
      <c r="H72" s="21">
        <f t="shared" si="29"/>
        <v>0</v>
      </c>
      <c r="I72" s="21">
        <f t="shared" si="29"/>
        <v>0</v>
      </c>
      <c r="J72" s="21">
        <f t="shared" si="29"/>
        <v>0</v>
      </c>
      <c r="K72" s="21">
        <f t="shared" si="29"/>
        <v>0</v>
      </c>
      <c r="L72" s="32">
        <f t="shared" si="29"/>
        <v>0</v>
      </c>
      <c r="M72" s="20">
        <f t="shared" si="29"/>
        <v>0</v>
      </c>
      <c r="N72" s="21">
        <f t="shared" si="29"/>
        <v>0</v>
      </c>
      <c r="O72" s="21">
        <f t="shared" si="29"/>
        <v>0</v>
      </c>
      <c r="P72" s="21">
        <f t="shared" si="29"/>
        <v>0</v>
      </c>
      <c r="Q72" s="21">
        <f t="shared" si="29"/>
        <v>0</v>
      </c>
      <c r="R72" s="21">
        <f t="shared" si="29"/>
        <v>0</v>
      </c>
      <c r="S72" s="32">
        <f t="shared" si="29"/>
        <v>0</v>
      </c>
      <c r="T72" s="20">
        <f t="shared" si="29"/>
        <v>0</v>
      </c>
      <c r="U72" s="21">
        <f t="shared" si="29"/>
        <v>0</v>
      </c>
      <c r="V72" s="21">
        <f t="shared" si="29"/>
        <v>0</v>
      </c>
      <c r="W72" s="21">
        <f t="shared" si="29"/>
        <v>0</v>
      </c>
      <c r="X72" s="21">
        <f t="shared" si="29"/>
        <v>0</v>
      </c>
      <c r="Y72" s="21">
        <f t="shared" si="29"/>
        <v>0</v>
      </c>
      <c r="Z72" s="32">
        <f t="shared" si="29"/>
        <v>0</v>
      </c>
      <c r="AA72" s="20">
        <f t="shared" si="29"/>
        <v>0</v>
      </c>
      <c r="AB72" s="21">
        <f t="shared" si="29"/>
        <v>0</v>
      </c>
      <c r="AC72" s="21">
        <f t="shared" si="29"/>
        <v>0</v>
      </c>
      <c r="AD72" s="21">
        <f t="shared" si="29"/>
        <v>0</v>
      </c>
      <c r="AE72" s="21">
        <f t="shared" si="29"/>
        <v>0</v>
      </c>
      <c r="AF72" s="21">
        <f t="shared" si="29"/>
        <v>0</v>
      </c>
      <c r="AG72" s="32">
        <f t="shared" si="29"/>
        <v>0</v>
      </c>
      <c r="AH72" s="479"/>
      <c r="AI72" s="480"/>
      <c r="AJ72" s="475"/>
    </row>
    <row r="73" spans="2:36" ht="11.25" hidden="1" customHeight="1" x14ac:dyDescent="0.15">
      <c r="B73" s="490"/>
      <c r="C73" s="492"/>
      <c r="D73" s="476"/>
      <c r="E73" s="477"/>
      <c r="F73" s="104" t="str">
        <f>""&amp;F25</f>
        <v/>
      </c>
      <c r="G73" s="105" t="str">
        <f t="shared" ref="G73:AG73" si="30">""&amp;G25</f>
        <v/>
      </c>
      <c r="H73" s="105" t="str">
        <f t="shared" si="30"/>
        <v/>
      </c>
      <c r="I73" s="105" t="str">
        <f t="shared" si="30"/>
        <v/>
      </c>
      <c r="J73" s="105" t="str">
        <f t="shared" si="30"/>
        <v/>
      </c>
      <c r="K73" s="105" t="str">
        <f t="shared" si="30"/>
        <v/>
      </c>
      <c r="L73" s="107" t="str">
        <f>""&amp;L26</f>
        <v/>
      </c>
      <c r="M73" s="104" t="str">
        <f t="shared" si="30"/>
        <v/>
      </c>
      <c r="N73" s="105" t="str">
        <f t="shared" si="30"/>
        <v/>
      </c>
      <c r="O73" s="105" t="str">
        <f t="shared" si="30"/>
        <v/>
      </c>
      <c r="P73" s="105" t="str">
        <f t="shared" si="30"/>
        <v/>
      </c>
      <c r="Q73" s="105" t="str">
        <f t="shared" si="30"/>
        <v/>
      </c>
      <c r="R73" s="105" t="str">
        <f t="shared" si="30"/>
        <v/>
      </c>
      <c r="S73" s="107" t="str">
        <f t="shared" si="30"/>
        <v/>
      </c>
      <c r="T73" s="104" t="str">
        <f t="shared" si="30"/>
        <v/>
      </c>
      <c r="U73" s="105" t="str">
        <f t="shared" si="30"/>
        <v/>
      </c>
      <c r="V73" s="105" t="str">
        <f t="shared" si="30"/>
        <v/>
      </c>
      <c r="W73" s="105" t="str">
        <f t="shared" si="30"/>
        <v/>
      </c>
      <c r="X73" s="105" t="str">
        <f t="shared" si="30"/>
        <v/>
      </c>
      <c r="Y73" s="105" t="str">
        <f t="shared" si="30"/>
        <v/>
      </c>
      <c r="Z73" s="107" t="str">
        <f t="shared" si="30"/>
        <v/>
      </c>
      <c r="AA73" s="104" t="str">
        <f t="shared" si="30"/>
        <v/>
      </c>
      <c r="AB73" s="105" t="str">
        <f t="shared" si="30"/>
        <v/>
      </c>
      <c r="AC73" s="105" t="str">
        <f t="shared" si="30"/>
        <v/>
      </c>
      <c r="AD73" s="105" t="str">
        <f t="shared" si="30"/>
        <v/>
      </c>
      <c r="AE73" s="105" t="str">
        <f t="shared" si="30"/>
        <v/>
      </c>
      <c r="AF73" s="105" t="str">
        <f t="shared" si="30"/>
        <v/>
      </c>
      <c r="AG73" s="107" t="str">
        <f t="shared" si="30"/>
        <v/>
      </c>
      <c r="AH73" s="479">
        <f>SUM(F74:AG74)</f>
        <v>0</v>
      </c>
      <c r="AI73" s="480">
        <f>AH73/4</f>
        <v>0</v>
      </c>
      <c r="AJ73" s="475"/>
    </row>
    <row r="74" spans="2:36" ht="11.25" hidden="1" customHeight="1" x14ac:dyDescent="0.15">
      <c r="B74" s="491"/>
      <c r="C74" s="492"/>
      <c r="D74" s="476"/>
      <c r="E74" s="478"/>
      <c r="F74" s="20">
        <f t="shared" ref="F74:AG74" si="31">IF(F73="",0,VLOOKUP(F73,$D$31:$AD$40,22,FALSE))</f>
        <v>0</v>
      </c>
      <c r="G74" s="21">
        <f t="shared" si="31"/>
        <v>0</v>
      </c>
      <c r="H74" s="21">
        <f t="shared" si="31"/>
        <v>0</v>
      </c>
      <c r="I74" s="21">
        <f t="shared" si="31"/>
        <v>0</v>
      </c>
      <c r="J74" s="21">
        <f t="shared" si="31"/>
        <v>0</v>
      </c>
      <c r="K74" s="21">
        <f t="shared" si="31"/>
        <v>0</v>
      </c>
      <c r="L74" s="32">
        <f t="shared" si="31"/>
        <v>0</v>
      </c>
      <c r="M74" s="20">
        <f t="shared" si="31"/>
        <v>0</v>
      </c>
      <c r="N74" s="21">
        <f t="shared" si="31"/>
        <v>0</v>
      </c>
      <c r="O74" s="21">
        <f t="shared" si="31"/>
        <v>0</v>
      </c>
      <c r="P74" s="21">
        <f t="shared" si="31"/>
        <v>0</v>
      </c>
      <c r="Q74" s="21">
        <f t="shared" si="31"/>
        <v>0</v>
      </c>
      <c r="R74" s="21">
        <f t="shared" si="31"/>
        <v>0</v>
      </c>
      <c r="S74" s="32">
        <f t="shared" si="31"/>
        <v>0</v>
      </c>
      <c r="T74" s="20">
        <f t="shared" si="31"/>
        <v>0</v>
      </c>
      <c r="U74" s="21">
        <f t="shared" si="31"/>
        <v>0</v>
      </c>
      <c r="V74" s="21">
        <f t="shared" si="31"/>
        <v>0</v>
      </c>
      <c r="W74" s="21">
        <f t="shared" si="31"/>
        <v>0</v>
      </c>
      <c r="X74" s="21">
        <f t="shared" si="31"/>
        <v>0</v>
      </c>
      <c r="Y74" s="21">
        <f t="shared" si="31"/>
        <v>0</v>
      </c>
      <c r="Z74" s="32">
        <f t="shared" si="31"/>
        <v>0</v>
      </c>
      <c r="AA74" s="20">
        <f t="shared" si="31"/>
        <v>0</v>
      </c>
      <c r="AB74" s="21">
        <f t="shared" si="31"/>
        <v>0</v>
      </c>
      <c r="AC74" s="21">
        <f t="shared" si="31"/>
        <v>0</v>
      </c>
      <c r="AD74" s="21">
        <f t="shared" si="31"/>
        <v>0</v>
      </c>
      <c r="AE74" s="21">
        <f t="shared" si="31"/>
        <v>0</v>
      </c>
      <c r="AF74" s="21">
        <f t="shared" si="31"/>
        <v>0</v>
      </c>
      <c r="AG74" s="32">
        <f t="shared" si="31"/>
        <v>0</v>
      </c>
      <c r="AH74" s="479"/>
      <c r="AI74" s="480"/>
      <c r="AJ74" s="475"/>
    </row>
    <row r="75" spans="2:36" ht="11.25" hidden="1" customHeight="1" x14ac:dyDescent="0.15">
      <c r="B75" s="490"/>
      <c r="C75" s="492"/>
      <c r="D75" s="476"/>
      <c r="E75" s="477"/>
      <c r="F75" s="104" t="str">
        <f>""&amp;F26</f>
        <v/>
      </c>
      <c r="G75" s="105" t="str">
        <f t="shared" ref="G75:AG75" si="32">""&amp;G26</f>
        <v/>
      </c>
      <c r="H75" s="105" t="str">
        <f t="shared" si="32"/>
        <v/>
      </c>
      <c r="I75" s="105" t="str">
        <f t="shared" si="32"/>
        <v/>
      </c>
      <c r="J75" s="105" t="str">
        <f t="shared" si="32"/>
        <v/>
      </c>
      <c r="K75" s="105" t="str">
        <f t="shared" si="32"/>
        <v/>
      </c>
      <c r="L75" s="107" t="str">
        <f>""&amp;L26</f>
        <v/>
      </c>
      <c r="M75" s="104" t="str">
        <f t="shared" si="32"/>
        <v/>
      </c>
      <c r="N75" s="105" t="str">
        <f t="shared" si="32"/>
        <v/>
      </c>
      <c r="O75" s="105" t="str">
        <f t="shared" si="32"/>
        <v/>
      </c>
      <c r="P75" s="105" t="str">
        <f t="shared" si="32"/>
        <v/>
      </c>
      <c r="Q75" s="105" t="str">
        <f t="shared" si="32"/>
        <v/>
      </c>
      <c r="R75" s="105" t="str">
        <f t="shared" si="32"/>
        <v/>
      </c>
      <c r="S75" s="107" t="str">
        <f t="shared" si="32"/>
        <v/>
      </c>
      <c r="T75" s="104" t="str">
        <f t="shared" si="32"/>
        <v/>
      </c>
      <c r="U75" s="105" t="str">
        <f t="shared" si="32"/>
        <v/>
      </c>
      <c r="V75" s="105" t="str">
        <f t="shared" si="32"/>
        <v/>
      </c>
      <c r="W75" s="105" t="str">
        <f t="shared" si="32"/>
        <v/>
      </c>
      <c r="X75" s="105" t="str">
        <f t="shared" si="32"/>
        <v/>
      </c>
      <c r="Y75" s="105" t="str">
        <f t="shared" si="32"/>
        <v/>
      </c>
      <c r="Z75" s="107" t="str">
        <f t="shared" si="32"/>
        <v/>
      </c>
      <c r="AA75" s="104" t="str">
        <f t="shared" si="32"/>
        <v/>
      </c>
      <c r="AB75" s="105" t="str">
        <f t="shared" si="32"/>
        <v/>
      </c>
      <c r="AC75" s="105" t="str">
        <f t="shared" si="32"/>
        <v/>
      </c>
      <c r="AD75" s="105" t="str">
        <f t="shared" si="32"/>
        <v/>
      </c>
      <c r="AE75" s="105" t="str">
        <f t="shared" si="32"/>
        <v/>
      </c>
      <c r="AF75" s="105" t="str">
        <f t="shared" si="32"/>
        <v/>
      </c>
      <c r="AG75" s="107" t="str">
        <f t="shared" si="32"/>
        <v/>
      </c>
      <c r="AH75" s="479">
        <f>SUM(F76:AG76)</f>
        <v>0</v>
      </c>
      <c r="AI75" s="480">
        <f>AH75/4</f>
        <v>0</v>
      </c>
      <c r="AJ75" s="475"/>
    </row>
    <row r="76" spans="2:36" ht="11.25" hidden="1" customHeight="1" x14ac:dyDescent="0.15">
      <c r="B76" s="491"/>
      <c r="C76" s="492"/>
      <c r="D76" s="476"/>
      <c r="E76" s="478"/>
      <c r="F76" s="20">
        <f t="shared" ref="F76:AG76" si="33">IF(F75="",0,VLOOKUP(F75,$D$31:$AD$40,22,FALSE))</f>
        <v>0</v>
      </c>
      <c r="G76" s="21">
        <f t="shared" si="33"/>
        <v>0</v>
      </c>
      <c r="H76" s="21">
        <f t="shared" si="33"/>
        <v>0</v>
      </c>
      <c r="I76" s="21">
        <f t="shared" si="33"/>
        <v>0</v>
      </c>
      <c r="J76" s="21">
        <f t="shared" si="33"/>
        <v>0</v>
      </c>
      <c r="K76" s="21">
        <f t="shared" si="33"/>
        <v>0</v>
      </c>
      <c r="L76" s="32">
        <f t="shared" si="33"/>
        <v>0</v>
      </c>
      <c r="M76" s="20">
        <f t="shared" si="33"/>
        <v>0</v>
      </c>
      <c r="N76" s="21">
        <f t="shared" si="33"/>
        <v>0</v>
      </c>
      <c r="O76" s="21">
        <f t="shared" si="33"/>
        <v>0</v>
      </c>
      <c r="P76" s="21">
        <f t="shared" si="33"/>
        <v>0</v>
      </c>
      <c r="Q76" s="21">
        <f t="shared" si="33"/>
        <v>0</v>
      </c>
      <c r="R76" s="21">
        <f t="shared" si="33"/>
        <v>0</v>
      </c>
      <c r="S76" s="32">
        <f t="shared" si="33"/>
        <v>0</v>
      </c>
      <c r="T76" s="20">
        <f t="shared" si="33"/>
        <v>0</v>
      </c>
      <c r="U76" s="21">
        <f t="shared" si="33"/>
        <v>0</v>
      </c>
      <c r="V76" s="21">
        <f t="shared" si="33"/>
        <v>0</v>
      </c>
      <c r="W76" s="21">
        <f t="shared" si="33"/>
        <v>0</v>
      </c>
      <c r="X76" s="21">
        <f t="shared" si="33"/>
        <v>0</v>
      </c>
      <c r="Y76" s="21">
        <f t="shared" si="33"/>
        <v>0</v>
      </c>
      <c r="Z76" s="32">
        <f t="shared" si="33"/>
        <v>0</v>
      </c>
      <c r="AA76" s="20">
        <f t="shared" si="33"/>
        <v>0</v>
      </c>
      <c r="AB76" s="21">
        <f t="shared" si="33"/>
        <v>0</v>
      </c>
      <c r="AC76" s="21">
        <f t="shared" si="33"/>
        <v>0</v>
      </c>
      <c r="AD76" s="21">
        <f t="shared" si="33"/>
        <v>0</v>
      </c>
      <c r="AE76" s="21">
        <f t="shared" si="33"/>
        <v>0</v>
      </c>
      <c r="AF76" s="21">
        <f t="shared" si="33"/>
        <v>0</v>
      </c>
      <c r="AG76" s="32">
        <f t="shared" si="33"/>
        <v>0</v>
      </c>
      <c r="AH76" s="479"/>
      <c r="AI76" s="480"/>
      <c r="AJ76" s="475"/>
    </row>
    <row r="77" spans="2:36" ht="11.25" hidden="1" customHeight="1" x14ac:dyDescent="0.15">
      <c r="B77" s="490"/>
      <c r="C77" s="492"/>
      <c r="D77" s="476"/>
      <c r="E77" s="477"/>
      <c r="F77" s="104" t="str">
        <f>""&amp;F27</f>
        <v/>
      </c>
      <c r="G77" s="105" t="str">
        <f t="shared" ref="G77:AG77" si="34">""&amp;G27</f>
        <v/>
      </c>
      <c r="H77" s="105" t="str">
        <f t="shared" si="34"/>
        <v/>
      </c>
      <c r="I77" s="105" t="str">
        <f t="shared" si="34"/>
        <v/>
      </c>
      <c r="J77" s="105" t="str">
        <f t="shared" si="34"/>
        <v/>
      </c>
      <c r="K77" s="105" t="str">
        <f t="shared" si="34"/>
        <v/>
      </c>
      <c r="L77" s="107" t="str">
        <f t="shared" si="34"/>
        <v/>
      </c>
      <c r="M77" s="104" t="str">
        <f t="shared" si="34"/>
        <v/>
      </c>
      <c r="N77" s="105" t="str">
        <f t="shared" si="34"/>
        <v/>
      </c>
      <c r="O77" s="105" t="str">
        <f t="shared" si="34"/>
        <v/>
      </c>
      <c r="P77" s="105" t="str">
        <f t="shared" si="34"/>
        <v/>
      </c>
      <c r="Q77" s="105" t="str">
        <f t="shared" si="34"/>
        <v/>
      </c>
      <c r="R77" s="105" t="str">
        <f t="shared" si="34"/>
        <v/>
      </c>
      <c r="S77" s="107" t="str">
        <f t="shared" si="34"/>
        <v/>
      </c>
      <c r="T77" s="104" t="str">
        <f t="shared" si="34"/>
        <v/>
      </c>
      <c r="U77" s="105" t="str">
        <f t="shared" si="34"/>
        <v/>
      </c>
      <c r="V77" s="105" t="str">
        <f t="shared" si="34"/>
        <v/>
      </c>
      <c r="W77" s="105" t="str">
        <f t="shared" si="34"/>
        <v/>
      </c>
      <c r="X77" s="105" t="str">
        <f t="shared" si="34"/>
        <v/>
      </c>
      <c r="Y77" s="105" t="str">
        <f t="shared" si="34"/>
        <v/>
      </c>
      <c r="Z77" s="107" t="str">
        <f t="shared" si="34"/>
        <v/>
      </c>
      <c r="AA77" s="104" t="str">
        <f t="shared" si="34"/>
        <v/>
      </c>
      <c r="AB77" s="105" t="str">
        <f t="shared" si="34"/>
        <v/>
      </c>
      <c r="AC77" s="105" t="str">
        <f t="shared" si="34"/>
        <v/>
      </c>
      <c r="AD77" s="105" t="str">
        <f t="shared" si="34"/>
        <v/>
      </c>
      <c r="AE77" s="105" t="str">
        <f t="shared" si="34"/>
        <v/>
      </c>
      <c r="AF77" s="105" t="str">
        <f t="shared" si="34"/>
        <v/>
      </c>
      <c r="AG77" s="107" t="str">
        <f t="shared" si="34"/>
        <v/>
      </c>
      <c r="AH77" s="480">
        <f>SUM(F78:AG78)</f>
        <v>0</v>
      </c>
      <c r="AI77" s="480">
        <f>AH77/4</f>
        <v>0</v>
      </c>
      <c r="AJ77" s="475"/>
    </row>
    <row r="78" spans="2:36" ht="11.25" hidden="1" customHeight="1" thickBot="1" x14ac:dyDescent="0.2">
      <c r="B78" s="495"/>
      <c r="C78" s="496"/>
      <c r="D78" s="497"/>
      <c r="E78" s="498"/>
      <c r="F78" s="290">
        <f t="shared" ref="F78:AG78" si="35">IF(F77="",0,VLOOKUP(F77,$D$31:$AD$40,22,FALSE))</f>
        <v>0</v>
      </c>
      <c r="G78" s="291">
        <f t="shared" si="35"/>
        <v>0</v>
      </c>
      <c r="H78" s="291">
        <f t="shared" si="35"/>
        <v>0</v>
      </c>
      <c r="I78" s="291">
        <f t="shared" si="35"/>
        <v>0</v>
      </c>
      <c r="J78" s="291">
        <f t="shared" si="35"/>
        <v>0</v>
      </c>
      <c r="K78" s="291">
        <f t="shared" si="35"/>
        <v>0</v>
      </c>
      <c r="L78" s="292">
        <f t="shared" si="35"/>
        <v>0</v>
      </c>
      <c r="M78" s="290">
        <f t="shared" si="35"/>
        <v>0</v>
      </c>
      <c r="N78" s="291">
        <f t="shared" si="35"/>
        <v>0</v>
      </c>
      <c r="O78" s="291">
        <f t="shared" si="35"/>
        <v>0</v>
      </c>
      <c r="P78" s="291">
        <f t="shared" si="35"/>
        <v>0</v>
      </c>
      <c r="Q78" s="291">
        <f t="shared" si="35"/>
        <v>0</v>
      </c>
      <c r="R78" s="291">
        <f t="shared" si="35"/>
        <v>0</v>
      </c>
      <c r="S78" s="292">
        <f t="shared" si="35"/>
        <v>0</v>
      </c>
      <c r="T78" s="290">
        <f t="shared" si="35"/>
        <v>0</v>
      </c>
      <c r="U78" s="291">
        <f t="shared" si="35"/>
        <v>0</v>
      </c>
      <c r="V78" s="291">
        <f t="shared" si="35"/>
        <v>0</v>
      </c>
      <c r="W78" s="291">
        <f t="shared" si="35"/>
        <v>0</v>
      </c>
      <c r="X78" s="291">
        <f t="shared" si="35"/>
        <v>0</v>
      </c>
      <c r="Y78" s="291">
        <f t="shared" si="35"/>
        <v>0</v>
      </c>
      <c r="Z78" s="292">
        <f t="shared" si="35"/>
        <v>0</v>
      </c>
      <c r="AA78" s="290">
        <f t="shared" si="35"/>
        <v>0</v>
      </c>
      <c r="AB78" s="291">
        <f t="shared" si="35"/>
        <v>0</v>
      </c>
      <c r="AC78" s="291">
        <f t="shared" si="35"/>
        <v>0</v>
      </c>
      <c r="AD78" s="291">
        <f t="shared" si="35"/>
        <v>0</v>
      </c>
      <c r="AE78" s="291">
        <f t="shared" si="35"/>
        <v>0</v>
      </c>
      <c r="AF78" s="291">
        <f t="shared" si="35"/>
        <v>0</v>
      </c>
      <c r="AG78" s="292">
        <f t="shared" si="35"/>
        <v>0</v>
      </c>
      <c r="AH78" s="499"/>
      <c r="AI78" s="499"/>
      <c r="AJ78" s="500"/>
    </row>
    <row r="79" spans="2:36" ht="11.25" customHeight="1" x14ac:dyDescent="0.15"/>
    <row r="80" spans="2:36" ht="11.25" customHeight="1" x14ac:dyDescent="0.15"/>
  </sheetData>
  <mergeCells count="159">
    <mergeCell ref="AJ77:AJ78"/>
    <mergeCell ref="B77:B78"/>
    <mergeCell ref="C77:C78"/>
    <mergeCell ref="D77:D78"/>
    <mergeCell ref="E77:E78"/>
    <mergeCell ref="AH77:AH78"/>
    <mergeCell ref="AI77:AI78"/>
    <mergeCell ref="B75:B76"/>
    <mergeCell ref="C75:C76"/>
    <mergeCell ref="D75:D76"/>
    <mergeCell ref="E75:E76"/>
    <mergeCell ref="AH75:AH76"/>
    <mergeCell ref="AI75:AI76"/>
    <mergeCell ref="AJ75:AJ76"/>
    <mergeCell ref="B73:B74"/>
    <mergeCell ref="C73:C74"/>
    <mergeCell ref="AI71:AI72"/>
    <mergeCell ref="AJ71:AJ72"/>
    <mergeCell ref="B69:B70"/>
    <mergeCell ref="C69:C70"/>
    <mergeCell ref="D69:D70"/>
    <mergeCell ref="E69:E70"/>
    <mergeCell ref="AH69:AH70"/>
    <mergeCell ref="AI69:AI70"/>
    <mergeCell ref="D73:D74"/>
    <mergeCell ref="E73:E74"/>
    <mergeCell ref="AH73:AH74"/>
    <mergeCell ref="AI73:AI74"/>
    <mergeCell ref="AJ69:AJ70"/>
    <mergeCell ref="B71:B72"/>
    <mergeCell ref="C71:C72"/>
    <mergeCell ref="D71:D72"/>
    <mergeCell ref="E71:E72"/>
    <mergeCell ref="AH71:AH72"/>
    <mergeCell ref="AJ73:AJ74"/>
    <mergeCell ref="B67:B68"/>
    <mergeCell ref="C67:C68"/>
    <mergeCell ref="D67:D68"/>
    <mergeCell ref="E67:E68"/>
    <mergeCell ref="AH67:AH68"/>
    <mergeCell ref="AI67:AI68"/>
    <mergeCell ref="AJ67:AJ68"/>
    <mergeCell ref="B65:B66"/>
    <mergeCell ref="C65:C66"/>
    <mergeCell ref="AI63:AI64"/>
    <mergeCell ref="AJ63:AJ64"/>
    <mergeCell ref="B61:B62"/>
    <mergeCell ref="C61:C62"/>
    <mergeCell ref="D61:D62"/>
    <mergeCell ref="E61:E62"/>
    <mergeCell ref="AH61:AH62"/>
    <mergeCell ref="AI61:AI62"/>
    <mergeCell ref="D65:D66"/>
    <mergeCell ref="E65:E66"/>
    <mergeCell ref="AH65:AH66"/>
    <mergeCell ref="AI65:AI66"/>
    <mergeCell ref="AJ61:AJ62"/>
    <mergeCell ref="B63:B64"/>
    <mergeCell ref="C63:C64"/>
    <mergeCell ref="D63:D64"/>
    <mergeCell ref="E63:E64"/>
    <mergeCell ref="AH63:AH64"/>
    <mergeCell ref="AJ65:AJ66"/>
    <mergeCell ref="B59:B60"/>
    <mergeCell ref="C59:C60"/>
    <mergeCell ref="D59:D60"/>
    <mergeCell ref="E59:E60"/>
    <mergeCell ref="AH59:AH60"/>
    <mergeCell ref="AI59:AI60"/>
    <mergeCell ref="AJ59:AJ60"/>
    <mergeCell ref="B57:B58"/>
    <mergeCell ref="C57:C58"/>
    <mergeCell ref="AI55:AI56"/>
    <mergeCell ref="AJ55:AJ56"/>
    <mergeCell ref="B53:B54"/>
    <mergeCell ref="C53:C54"/>
    <mergeCell ref="D53:D54"/>
    <mergeCell ref="E53:E54"/>
    <mergeCell ref="AH53:AH54"/>
    <mergeCell ref="AI53:AI54"/>
    <mergeCell ref="D57:D58"/>
    <mergeCell ref="E57:E58"/>
    <mergeCell ref="AH57:AH58"/>
    <mergeCell ref="AI57:AI58"/>
    <mergeCell ref="AJ53:AJ54"/>
    <mergeCell ref="B55:B56"/>
    <mergeCell ref="C55:C56"/>
    <mergeCell ref="D55:D56"/>
    <mergeCell ref="E55:E56"/>
    <mergeCell ref="AH55:AH56"/>
    <mergeCell ref="AJ57:AJ58"/>
    <mergeCell ref="AH49:AH50"/>
    <mergeCell ref="AI49:AI50"/>
    <mergeCell ref="AJ49:AJ50"/>
    <mergeCell ref="B51:B52"/>
    <mergeCell ref="C51:C52"/>
    <mergeCell ref="D51:D52"/>
    <mergeCell ref="E51:E52"/>
    <mergeCell ref="AH51:AH52"/>
    <mergeCell ref="AI51:AI52"/>
    <mergeCell ref="AJ51:AJ52"/>
    <mergeCell ref="U38:V38"/>
    <mergeCell ref="Y38:Z38"/>
    <mergeCell ref="AD38:AE38"/>
    <mergeCell ref="Y39:Z39"/>
    <mergeCell ref="AD39:AE39"/>
    <mergeCell ref="Y40:Z40"/>
    <mergeCell ref="AD40:AE40"/>
    <mergeCell ref="B49:B50"/>
    <mergeCell ref="C49:C50"/>
    <mergeCell ref="D49:D50"/>
    <mergeCell ref="E49:E50"/>
    <mergeCell ref="U35:V35"/>
    <mergeCell ref="Y35:Z35"/>
    <mergeCell ref="AD35:AE35"/>
    <mergeCell ref="U36:V36"/>
    <mergeCell ref="Y36:Z36"/>
    <mergeCell ref="AD36:AE36"/>
    <mergeCell ref="U37:V37"/>
    <mergeCell ref="Y37:Z37"/>
    <mergeCell ref="AD37:AE37"/>
    <mergeCell ref="U32:V32"/>
    <mergeCell ref="Y32:Z32"/>
    <mergeCell ref="AD32:AE32"/>
    <mergeCell ref="U33:V33"/>
    <mergeCell ref="Y33:Z33"/>
    <mergeCell ref="AD33:AE33"/>
    <mergeCell ref="U34:V34"/>
    <mergeCell ref="Y34:Z34"/>
    <mergeCell ref="AD34:AE34"/>
    <mergeCell ref="AI10:AI12"/>
    <mergeCell ref="AJ10:AJ12"/>
    <mergeCell ref="B28:E28"/>
    <mergeCell ref="AH28:AJ28"/>
    <mergeCell ref="F30:M30"/>
    <mergeCell ref="P30:S30"/>
    <mergeCell ref="X30:AA30"/>
    <mergeCell ref="U31:V31"/>
    <mergeCell ref="Y31:Z31"/>
    <mergeCell ref="AD31:AE31"/>
    <mergeCell ref="B10:B12"/>
    <mergeCell ref="C10:C12"/>
    <mergeCell ref="D10:D12"/>
    <mergeCell ref="E10:E12"/>
    <mergeCell ref="F10:L10"/>
    <mergeCell ref="M10:S10"/>
    <mergeCell ref="T10:Z10"/>
    <mergeCell ref="AA10:AG10"/>
    <mergeCell ref="AH10:AH12"/>
    <mergeCell ref="P7:Q7"/>
    <mergeCell ref="U7:X7"/>
    <mergeCell ref="Y7:AI7"/>
    <mergeCell ref="AJ7:AJ8"/>
    <mergeCell ref="B8:P8"/>
    <mergeCell ref="U8:X8"/>
    <mergeCell ref="Y8:AI8"/>
    <mergeCell ref="K7:N7"/>
    <mergeCell ref="C9:E9"/>
    <mergeCell ref="Y9:AI9"/>
  </mergeCells>
  <phoneticPr fontId="3"/>
  <dataValidations count="13">
    <dataValidation type="list" allowBlank="1" showInputMessage="1" showErrorMessage="1" sqref="D13:D27">
      <formula1>"専,兼"</formula1>
    </dataValidation>
    <dataValidation type="list" allowBlank="1" showInputMessage="1" showErrorMessage="1" sqref="C13:C27">
      <formula1>"常,非"</formula1>
    </dataValidation>
    <dataValidation allowBlank="1" showInputMessage="1" showErrorMessage="1" promptTitle="事業所名" sqref="Y8:AI8"/>
    <dataValidation allowBlank="1" showInputMessage="1" showErrorMessage="1" promptTitle="ユニット名" prompt="ユニットごとに作成してください。_x000a_ユニット間で兼務する場合は時間数を分けてください_x000a_" sqref="Y9:AI9"/>
    <dataValidation type="decimal" allowBlank="1" showInputMessage="1" showErrorMessage="1" error="32時間以上40時間以下としてください。" sqref="AJ9">
      <formula1>32</formula1>
      <formula2>40</formula2>
    </dataValidation>
    <dataValidation type="list" allowBlank="1" showInputMessage="1" showErrorMessage="1" promptTitle="曜日の設定" prompt="当該月の１日の曜日を選んでください_x000a__x000a_" sqref="F12">
      <formula1>"月,火,水,木,金,土,日"</formula1>
    </dataValidation>
    <dataValidation type="list" allowBlank="1" showInputMessage="1" showErrorMessage="1" sqref="F13:AG27">
      <formula1>$D$30:$D$40</formula1>
    </dataValidation>
    <dataValidation type="list" operator="greaterThanOrEqual" allowBlank="1" showInputMessage="1" showErrorMessage="1" sqref="P31:P40">
      <formula1>"0,1,2"</formula1>
    </dataValidation>
    <dataValidation type="list" allowBlank="1" showInputMessage="1" showErrorMessage="1" sqref="K31:K40">
      <formula1>"1,2,3,4,5,6,7,8,9,10,11,12,13,14,15,16,17,18,19,20,21,22,23,24"</formula1>
    </dataValidation>
    <dataValidation type="list" allowBlank="1" showInputMessage="1" showErrorMessage="1" sqref="F31:F40">
      <formula1>"0,1,2,3,4,5,6,7,8,9,10,11,12,13,14,15,16,17,18,19,20,21,22,23"</formula1>
    </dataValidation>
    <dataValidation type="textLength" allowBlank="1" showInputMessage="1" showErrorMessage="1" error="2文字以内で設定してください" sqref="D31:D40">
      <formula1>1</formula1>
      <formula2>2</formula2>
    </dataValidation>
    <dataValidation type="list" allowBlank="1" showInputMessage="1" showErrorMessage="1" sqref="H31:H40 M31:M40 R31:R40">
      <formula1>"0,15,30,45"</formula1>
    </dataValidation>
    <dataValidation type="list" allowBlank="1" showInputMessage="1" showErrorMessage="1" sqref="B13:B27">
      <formula1>"管理者,介護支援専門員"</formula1>
    </dataValidation>
  </dataValidations>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B1:AJ79"/>
  <sheetViews>
    <sheetView showGridLines="0" view="pageBreakPreview" zoomScaleNormal="85" zoomScaleSheetLayoutView="100" workbookViewId="0">
      <selection activeCell="AJ10" sqref="AJ10:AJ12"/>
    </sheetView>
  </sheetViews>
  <sheetFormatPr defaultRowHeight="12" x14ac:dyDescent="0.15"/>
  <cols>
    <col min="1" max="1" width="0.75" style="1" customWidth="1"/>
    <col min="2" max="2" width="12" style="1" customWidth="1"/>
    <col min="3" max="4" width="4" style="1" customWidth="1"/>
    <col min="5" max="5" width="10.75" style="1" customWidth="1"/>
    <col min="6" max="33" width="2.75" style="1" customWidth="1"/>
    <col min="34" max="35" width="8.25" style="1" customWidth="1"/>
    <col min="36" max="36" width="15.5" style="1" customWidth="1"/>
    <col min="37" max="16384" width="9" style="1"/>
  </cols>
  <sheetData>
    <row r="1" spans="2:36" ht="12.75" customHeight="1" x14ac:dyDescent="0.15"/>
    <row r="2" spans="2:36" ht="12.75" customHeight="1" x14ac:dyDescent="0.15"/>
    <row r="3" spans="2:36" ht="12.75" customHeight="1" x14ac:dyDescent="0.15"/>
    <row r="4" spans="2:36" ht="12.75" customHeight="1" x14ac:dyDescent="0.15"/>
    <row r="5" spans="2:36" ht="12.75" customHeight="1" x14ac:dyDescent="0.15"/>
    <row r="6" spans="2:36" ht="12.75" customHeight="1" thickBot="1" x14ac:dyDescent="0.2"/>
    <row r="7" spans="2:36" ht="16.5" customHeight="1" thickBot="1" x14ac:dyDescent="0.2">
      <c r="B7" s="12" t="s">
        <v>0</v>
      </c>
      <c r="C7" s="2"/>
      <c r="K7" s="574"/>
      <c r="L7" s="575"/>
      <c r="M7" s="575"/>
      <c r="N7" s="576"/>
      <c r="O7" s="215" t="s">
        <v>9</v>
      </c>
      <c r="P7" s="421"/>
      <c r="Q7" s="423"/>
      <c r="R7" s="215" t="s">
        <v>10</v>
      </c>
      <c r="S7" s="215" t="s">
        <v>11</v>
      </c>
      <c r="T7" s="13"/>
      <c r="U7" s="431" t="s">
        <v>119</v>
      </c>
      <c r="V7" s="431"/>
      <c r="W7" s="431"/>
      <c r="X7" s="432"/>
      <c r="Y7" s="433" t="s">
        <v>323</v>
      </c>
      <c r="Z7" s="434"/>
      <c r="AA7" s="434"/>
      <c r="AB7" s="434"/>
      <c r="AC7" s="434"/>
      <c r="AD7" s="434"/>
      <c r="AE7" s="434"/>
      <c r="AF7" s="434"/>
      <c r="AG7" s="434"/>
      <c r="AH7" s="434"/>
      <c r="AI7" s="435"/>
      <c r="AJ7" s="424" t="s">
        <v>83</v>
      </c>
    </row>
    <row r="8" spans="2:36" ht="16.5" customHeight="1" thickBot="1" x14ac:dyDescent="0.2">
      <c r="B8" s="425"/>
      <c r="C8" s="425"/>
      <c r="D8" s="425"/>
      <c r="E8" s="425"/>
      <c r="F8" s="425"/>
      <c r="G8" s="425"/>
      <c r="H8" s="425"/>
      <c r="I8" s="425"/>
      <c r="J8" s="425"/>
      <c r="K8" s="425"/>
      <c r="L8" s="425"/>
      <c r="M8" s="425"/>
      <c r="N8" s="425"/>
      <c r="O8" s="425"/>
      <c r="P8" s="425"/>
      <c r="Q8" s="16"/>
      <c r="R8" s="3"/>
      <c r="S8" s="4"/>
      <c r="T8" s="15"/>
      <c r="U8" s="436" t="s">
        <v>13</v>
      </c>
      <c r="V8" s="436"/>
      <c r="W8" s="436"/>
      <c r="X8" s="437"/>
      <c r="Y8" s="501"/>
      <c r="Z8" s="502"/>
      <c r="AA8" s="502"/>
      <c r="AB8" s="502"/>
      <c r="AC8" s="502"/>
      <c r="AD8" s="502"/>
      <c r="AE8" s="502"/>
      <c r="AF8" s="502"/>
      <c r="AG8" s="502"/>
      <c r="AH8" s="502"/>
      <c r="AI8" s="503"/>
      <c r="AJ8" s="424"/>
    </row>
    <row r="9" spans="2:36" ht="16.5" customHeight="1" thickBot="1" x14ac:dyDescent="0.2">
      <c r="B9" s="17"/>
      <c r="C9" s="429"/>
      <c r="D9" s="429"/>
      <c r="E9" s="429"/>
      <c r="F9" s="17"/>
      <c r="G9" s="17"/>
      <c r="H9" s="17"/>
      <c r="I9" s="17"/>
      <c r="J9" s="17"/>
      <c r="K9" s="17"/>
      <c r="L9" s="17"/>
      <c r="M9" s="17"/>
      <c r="N9" s="17"/>
      <c r="O9" s="17"/>
      <c r="P9" s="17"/>
      <c r="Q9" s="17"/>
      <c r="S9" s="18"/>
      <c r="T9" s="18"/>
      <c r="U9" s="2"/>
      <c r="V9" s="18"/>
      <c r="W9" s="18"/>
      <c r="X9" s="18"/>
      <c r="Y9" s="430"/>
      <c r="Z9" s="430"/>
      <c r="AA9" s="430"/>
      <c r="AB9" s="430"/>
      <c r="AC9" s="430"/>
      <c r="AD9" s="430"/>
      <c r="AE9" s="430"/>
      <c r="AF9" s="430"/>
      <c r="AG9" s="430"/>
      <c r="AH9" s="430"/>
      <c r="AI9" s="430"/>
      <c r="AJ9" s="400"/>
    </row>
    <row r="10" spans="2:36"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463" t="s">
        <v>85</v>
      </c>
      <c r="AI10" s="466" t="s">
        <v>67</v>
      </c>
      <c r="AJ10" s="469" t="s">
        <v>86</v>
      </c>
    </row>
    <row r="11" spans="2:36" ht="19.5" customHeight="1" x14ac:dyDescent="0.15">
      <c r="B11" s="439"/>
      <c r="C11" s="442"/>
      <c r="D11" s="445"/>
      <c r="E11" s="448"/>
      <c r="F11" s="5">
        <v>1</v>
      </c>
      <c r="G11" s="6">
        <v>2</v>
      </c>
      <c r="H11" s="6">
        <v>3</v>
      </c>
      <c r="I11" s="6">
        <v>4</v>
      </c>
      <c r="J11" s="6">
        <v>5</v>
      </c>
      <c r="K11" s="6">
        <v>6</v>
      </c>
      <c r="L11" s="9">
        <v>7</v>
      </c>
      <c r="M11" s="5">
        <v>8</v>
      </c>
      <c r="N11" s="6">
        <v>9</v>
      </c>
      <c r="O11" s="6">
        <v>10</v>
      </c>
      <c r="P11" s="6">
        <v>11</v>
      </c>
      <c r="Q11" s="6">
        <v>12</v>
      </c>
      <c r="R11" s="6">
        <v>13</v>
      </c>
      <c r="S11" s="7">
        <v>14</v>
      </c>
      <c r="T11" s="5">
        <v>15</v>
      </c>
      <c r="U11" s="6">
        <v>16</v>
      </c>
      <c r="V11" s="6">
        <v>17</v>
      </c>
      <c r="W11" s="6">
        <v>18</v>
      </c>
      <c r="X11" s="6">
        <v>19</v>
      </c>
      <c r="Y11" s="6">
        <v>20</v>
      </c>
      <c r="Z11" s="7">
        <v>21</v>
      </c>
      <c r="AA11" s="8">
        <v>22</v>
      </c>
      <c r="AB11" s="6">
        <v>23</v>
      </c>
      <c r="AC11" s="6">
        <v>24</v>
      </c>
      <c r="AD11" s="6">
        <v>25</v>
      </c>
      <c r="AE11" s="6">
        <v>26</v>
      </c>
      <c r="AF11" s="6">
        <v>27</v>
      </c>
      <c r="AG11" s="7">
        <v>28</v>
      </c>
      <c r="AH11" s="464"/>
      <c r="AI11" s="467"/>
      <c r="AJ11" s="470"/>
    </row>
    <row r="12" spans="2:36" ht="19.5" customHeight="1" thickBot="1" x14ac:dyDescent="0.2">
      <c r="B12" s="440"/>
      <c r="C12" s="443"/>
      <c r="D12" s="446"/>
      <c r="E12" s="449"/>
      <c r="F12" s="99"/>
      <c r="G12" s="174" t="b">
        <f t="shared" ref="G12:N12" si="0">IF(F12="月","火",IF(F12="火","水",IF(F12="水","木",IF(F12="木","金",IF(F12="金","土",IF(F12="土","日",IF(F12="日","月")))))))</f>
        <v>0</v>
      </c>
      <c r="H12" s="174" t="b">
        <f t="shared" si="0"/>
        <v>0</v>
      </c>
      <c r="I12" s="174" t="b">
        <f t="shared" si="0"/>
        <v>0</v>
      </c>
      <c r="J12" s="174" t="b">
        <f t="shared" si="0"/>
        <v>0</v>
      </c>
      <c r="K12" s="174" t="b">
        <f t="shared" si="0"/>
        <v>0</v>
      </c>
      <c r="L12" s="146" t="b">
        <f t="shared" si="0"/>
        <v>0</v>
      </c>
      <c r="M12" s="148" t="b">
        <f t="shared" si="0"/>
        <v>0</v>
      </c>
      <c r="N12" s="174" t="b">
        <f t="shared" si="0"/>
        <v>0</v>
      </c>
      <c r="O12" s="174" t="b">
        <f t="shared" ref="O12:AG12" si="1">IF(H12=0," ",H12)</f>
        <v>0</v>
      </c>
      <c r="P12" s="174" t="b">
        <f t="shared" si="1"/>
        <v>0</v>
      </c>
      <c r="Q12" s="174" t="b">
        <f t="shared" si="1"/>
        <v>0</v>
      </c>
      <c r="R12" s="174" t="b">
        <f t="shared" si="1"/>
        <v>0</v>
      </c>
      <c r="S12" s="146" t="b">
        <f t="shared" si="1"/>
        <v>0</v>
      </c>
      <c r="T12" s="145" t="b">
        <f t="shared" si="1"/>
        <v>0</v>
      </c>
      <c r="U12" s="174" t="b">
        <f t="shared" si="1"/>
        <v>0</v>
      </c>
      <c r="V12" s="174" t="b">
        <f t="shared" si="1"/>
        <v>0</v>
      </c>
      <c r="W12" s="174" t="b">
        <f t="shared" si="1"/>
        <v>0</v>
      </c>
      <c r="X12" s="174" t="b">
        <f t="shared" si="1"/>
        <v>0</v>
      </c>
      <c r="Y12" s="174" t="b">
        <f t="shared" si="1"/>
        <v>0</v>
      </c>
      <c r="Z12" s="146" t="b">
        <f t="shared" si="1"/>
        <v>0</v>
      </c>
      <c r="AA12" s="148" t="b">
        <f t="shared" si="1"/>
        <v>0</v>
      </c>
      <c r="AB12" s="174" t="b">
        <f t="shared" si="1"/>
        <v>0</v>
      </c>
      <c r="AC12" s="174" t="b">
        <f t="shared" si="1"/>
        <v>0</v>
      </c>
      <c r="AD12" s="174" t="b">
        <f t="shared" si="1"/>
        <v>0</v>
      </c>
      <c r="AE12" s="174" t="b">
        <f t="shared" si="1"/>
        <v>0</v>
      </c>
      <c r="AF12" s="174" t="b">
        <f t="shared" si="1"/>
        <v>0</v>
      </c>
      <c r="AG12" s="146" t="b">
        <f t="shared" si="1"/>
        <v>0</v>
      </c>
      <c r="AH12" s="465"/>
      <c r="AI12" s="468"/>
      <c r="AJ12" s="470"/>
    </row>
    <row r="13" spans="2:36" ht="15" customHeight="1" x14ac:dyDescent="0.15">
      <c r="B13" s="334"/>
      <c r="C13" s="335"/>
      <c r="D13" s="337"/>
      <c r="E13" s="339"/>
      <c r="F13" s="104"/>
      <c r="G13" s="105"/>
      <c r="H13" s="105"/>
      <c r="I13" s="105"/>
      <c r="J13" s="105"/>
      <c r="K13" s="105"/>
      <c r="L13" s="107"/>
      <c r="M13" s="104"/>
      <c r="N13" s="105"/>
      <c r="O13" s="105"/>
      <c r="P13" s="105"/>
      <c r="Q13" s="105"/>
      <c r="R13" s="105"/>
      <c r="S13" s="107"/>
      <c r="T13" s="104"/>
      <c r="U13" s="105"/>
      <c r="V13" s="105"/>
      <c r="W13" s="105"/>
      <c r="X13" s="105"/>
      <c r="Y13" s="105"/>
      <c r="Z13" s="107"/>
      <c r="AA13" s="104"/>
      <c r="AB13" s="105"/>
      <c r="AC13" s="105"/>
      <c r="AD13" s="105"/>
      <c r="AE13" s="105"/>
      <c r="AF13" s="105"/>
      <c r="AG13" s="107"/>
      <c r="AH13" s="384" t="str">
        <f>""&amp;AH49</f>
        <v>0</v>
      </c>
      <c r="AI13" s="384">
        <f t="shared" ref="AI13:AI27" si="2">AH13/4</f>
        <v>0</v>
      </c>
      <c r="AJ13" s="263"/>
    </row>
    <row r="14" spans="2:36" ht="15" customHeight="1" x14ac:dyDescent="0.15">
      <c r="B14" s="329"/>
      <c r="C14" s="330"/>
      <c r="D14" s="331"/>
      <c r="E14" s="332"/>
      <c r="F14" s="104"/>
      <c r="G14" s="105"/>
      <c r="H14" s="105"/>
      <c r="I14" s="105"/>
      <c r="J14" s="105"/>
      <c r="K14" s="105"/>
      <c r="L14" s="107"/>
      <c r="M14" s="104"/>
      <c r="N14" s="105"/>
      <c r="O14" s="105"/>
      <c r="P14" s="105"/>
      <c r="Q14" s="105"/>
      <c r="R14" s="105"/>
      <c r="S14" s="107"/>
      <c r="T14" s="104"/>
      <c r="U14" s="105"/>
      <c r="V14" s="105"/>
      <c r="W14" s="105"/>
      <c r="X14" s="105"/>
      <c r="Y14" s="105"/>
      <c r="Z14" s="107"/>
      <c r="AA14" s="104"/>
      <c r="AB14" s="105"/>
      <c r="AC14" s="105"/>
      <c r="AD14" s="105"/>
      <c r="AE14" s="105"/>
      <c r="AF14" s="105"/>
      <c r="AG14" s="107"/>
      <c r="AH14" s="381" t="str">
        <f>""&amp;AH51</f>
        <v>0</v>
      </c>
      <c r="AI14" s="381">
        <f t="shared" si="2"/>
        <v>0</v>
      </c>
      <c r="AJ14" s="264"/>
    </row>
    <row r="15" spans="2:36" ht="15" customHeight="1" x14ac:dyDescent="0.15">
      <c r="B15" s="329"/>
      <c r="C15" s="330"/>
      <c r="D15" s="331"/>
      <c r="E15" s="332"/>
      <c r="F15" s="104"/>
      <c r="G15" s="105"/>
      <c r="H15" s="105"/>
      <c r="I15" s="105"/>
      <c r="J15" s="105"/>
      <c r="K15" s="105"/>
      <c r="L15" s="107"/>
      <c r="M15" s="104"/>
      <c r="N15" s="105"/>
      <c r="O15" s="105"/>
      <c r="P15" s="105"/>
      <c r="Q15" s="105"/>
      <c r="R15" s="105"/>
      <c r="S15" s="107"/>
      <c r="T15" s="106"/>
      <c r="U15" s="105"/>
      <c r="V15" s="105"/>
      <c r="W15" s="105"/>
      <c r="X15" s="105"/>
      <c r="Y15" s="105"/>
      <c r="Z15" s="107"/>
      <c r="AA15" s="106"/>
      <c r="AB15" s="105"/>
      <c r="AC15" s="105"/>
      <c r="AD15" s="105"/>
      <c r="AE15" s="105"/>
      <c r="AF15" s="105"/>
      <c r="AG15" s="107"/>
      <c r="AH15" s="381" t="str">
        <f>""&amp;AH53</f>
        <v>0</v>
      </c>
      <c r="AI15" s="381">
        <f t="shared" si="2"/>
        <v>0</v>
      </c>
      <c r="AJ15" s="264"/>
    </row>
    <row r="16" spans="2:36" ht="15" customHeight="1" x14ac:dyDescent="0.15">
      <c r="B16" s="329"/>
      <c r="C16" s="330"/>
      <c r="D16" s="331"/>
      <c r="E16" s="333"/>
      <c r="F16" s="104"/>
      <c r="G16" s="105"/>
      <c r="H16" s="105"/>
      <c r="I16" s="105"/>
      <c r="J16" s="105"/>
      <c r="K16" s="105"/>
      <c r="L16" s="107"/>
      <c r="M16" s="104"/>
      <c r="N16" s="105"/>
      <c r="O16" s="105"/>
      <c r="P16" s="105"/>
      <c r="Q16" s="105"/>
      <c r="R16" s="105"/>
      <c r="S16" s="107"/>
      <c r="T16" s="106"/>
      <c r="U16" s="105"/>
      <c r="V16" s="105"/>
      <c r="W16" s="105"/>
      <c r="X16" s="105"/>
      <c r="Y16" s="105"/>
      <c r="Z16" s="107"/>
      <c r="AA16" s="106"/>
      <c r="AB16" s="105"/>
      <c r="AC16" s="105"/>
      <c r="AD16" s="105"/>
      <c r="AE16" s="105"/>
      <c r="AF16" s="105"/>
      <c r="AG16" s="107"/>
      <c r="AH16" s="381" t="str">
        <f>""&amp;AH55</f>
        <v>0</v>
      </c>
      <c r="AI16" s="381">
        <f t="shared" si="2"/>
        <v>0</v>
      </c>
      <c r="AJ16" s="264"/>
    </row>
    <row r="17" spans="2:36" ht="16.5" customHeight="1" x14ac:dyDescent="0.15">
      <c r="B17" s="329"/>
      <c r="C17" s="330"/>
      <c r="D17" s="331"/>
      <c r="E17" s="332"/>
      <c r="F17" s="104"/>
      <c r="G17" s="105"/>
      <c r="H17" s="105"/>
      <c r="I17" s="105"/>
      <c r="J17" s="105"/>
      <c r="K17" s="105"/>
      <c r="L17" s="107"/>
      <c r="M17" s="104"/>
      <c r="N17" s="105"/>
      <c r="O17" s="105"/>
      <c r="P17" s="105"/>
      <c r="Q17" s="105"/>
      <c r="R17" s="105"/>
      <c r="S17" s="107"/>
      <c r="T17" s="106"/>
      <c r="U17" s="105"/>
      <c r="V17" s="105"/>
      <c r="W17" s="105"/>
      <c r="X17" s="105"/>
      <c r="Y17" s="105"/>
      <c r="Z17" s="107"/>
      <c r="AA17" s="106"/>
      <c r="AB17" s="105"/>
      <c r="AC17" s="105"/>
      <c r="AD17" s="105"/>
      <c r="AE17" s="105"/>
      <c r="AF17" s="105"/>
      <c r="AG17" s="107"/>
      <c r="AH17" s="381" t="str">
        <f>""&amp;AH57</f>
        <v>0</v>
      </c>
      <c r="AI17" s="381">
        <f t="shared" si="2"/>
        <v>0</v>
      </c>
      <c r="AJ17" s="264"/>
    </row>
    <row r="18" spans="2:36" ht="15" customHeight="1" x14ac:dyDescent="0.15">
      <c r="B18" s="329"/>
      <c r="C18" s="330"/>
      <c r="D18" s="331"/>
      <c r="E18" s="332"/>
      <c r="F18" s="104"/>
      <c r="G18" s="105"/>
      <c r="H18" s="105"/>
      <c r="I18" s="105"/>
      <c r="J18" s="105"/>
      <c r="K18" s="105"/>
      <c r="L18" s="107"/>
      <c r="M18" s="104"/>
      <c r="N18" s="105"/>
      <c r="O18" s="105"/>
      <c r="P18" s="105"/>
      <c r="Q18" s="105"/>
      <c r="R18" s="105"/>
      <c r="S18" s="107"/>
      <c r="T18" s="106"/>
      <c r="U18" s="105"/>
      <c r="V18" s="105"/>
      <c r="W18" s="105"/>
      <c r="X18" s="105"/>
      <c r="Y18" s="105"/>
      <c r="Z18" s="107"/>
      <c r="AA18" s="106"/>
      <c r="AB18" s="105"/>
      <c r="AC18" s="105"/>
      <c r="AD18" s="105"/>
      <c r="AE18" s="105"/>
      <c r="AF18" s="105"/>
      <c r="AG18" s="107"/>
      <c r="AH18" s="381" t="str">
        <f>""&amp;AH59</f>
        <v>0</v>
      </c>
      <c r="AI18" s="381">
        <f t="shared" si="2"/>
        <v>0</v>
      </c>
      <c r="AJ18" s="264"/>
    </row>
    <row r="19" spans="2:36" s="49" customFormat="1" ht="15" customHeight="1" x14ac:dyDescent="0.15">
      <c r="B19" s="329"/>
      <c r="C19" s="330"/>
      <c r="D19" s="331"/>
      <c r="E19" s="332"/>
      <c r="F19" s="104"/>
      <c r="G19" s="94"/>
      <c r="H19" s="94"/>
      <c r="I19" s="94"/>
      <c r="J19" s="94"/>
      <c r="K19" s="94"/>
      <c r="L19" s="95"/>
      <c r="M19" s="93"/>
      <c r="N19" s="94"/>
      <c r="O19" s="94"/>
      <c r="P19" s="94"/>
      <c r="Q19" s="94"/>
      <c r="R19" s="94"/>
      <c r="S19" s="95"/>
      <c r="T19" s="93"/>
      <c r="U19" s="94"/>
      <c r="V19" s="94"/>
      <c r="W19" s="94"/>
      <c r="X19" s="94"/>
      <c r="Y19" s="94"/>
      <c r="Z19" s="95"/>
      <c r="AA19" s="93"/>
      <c r="AB19" s="94"/>
      <c r="AC19" s="94"/>
      <c r="AD19" s="94"/>
      <c r="AE19" s="94"/>
      <c r="AF19" s="94"/>
      <c r="AG19" s="95"/>
      <c r="AH19" s="381" t="str">
        <f>""&amp;AH61</f>
        <v>0</v>
      </c>
      <c r="AI19" s="381">
        <f t="shared" si="2"/>
        <v>0</v>
      </c>
      <c r="AJ19" s="264"/>
    </row>
    <row r="20" spans="2:36" ht="15" customHeight="1" x14ac:dyDescent="0.15">
      <c r="B20" s="329"/>
      <c r="C20" s="330"/>
      <c r="D20" s="331"/>
      <c r="E20" s="332"/>
      <c r="F20" s="104"/>
      <c r="G20" s="176"/>
      <c r="H20" s="176"/>
      <c r="I20" s="176"/>
      <c r="J20" s="176"/>
      <c r="K20" s="176"/>
      <c r="L20" s="177"/>
      <c r="M20" s="175"/>
      <c r="N20" s="176"/>
      <c r="O20" s="176"/>
      <c r="P20" s="176"/>
      <c r="Q20" s="176"/>
      <c r="R20" s="176"/>
      <c r="S20" s="177"/>
      <c r="T20" s="175"/>
      <c r="U20" s="176"/>
      <c r="V20" s="176"/>
      <c r="W20" s="176"/>
      <c r="X20" s="176"/>
      <c r="Y20" s="176"/>
      <c r="Z20" s="177"/>
      <c r="AA20" s="175"/>
      <c r="AB20" s="176"/>
      <c r="AC20" s="176"/>
      <c r="AD20" s="176"/>
      <c r="AE20" s="176"/>
      <c r="AF20" s="176"/>
      <c r="AG20" s="177"/>
      <c r="AH20" s="381" t="str">
        <f>""&amp;AH63</f>
        <v>0</v>
      </c>
      <c r="AI20" s="381">
        <f t="shared" si="2"/>
        <v>0</v>
      </c>
      <c r="AJ20" s="264"/>
    </row>
    <row r="21" spans="2:36" ht="15" customHeight="1" x14ac:dyDescent="0.15">
      <c r="B21" s="329"/>
      <c r="C21" s="330"/>
      <c r="D21" s="331"/>
      <c r="E21" s="332"/>
      <c r="F21" s="104"/>
      <c r="G21" s="105"/>
      <c r="H21" s="105"/>
      <c r="I21" s="105"/>
      <c r="J21" s="105"/>
      <c r="K21" s="105"/>
      <c r="L21" s="107"/>
      <c r="M21" s="104"/>
      <c r="N21" s="105"/>
      <c r="O21" s="105"/>
      <c r="P21" s="105"/>
      <c r="Q21" s="105"/>
      <c r="R21" s="105"/>
      <c r="S21" s="107"/>
      <c r="T21" s="106"/>
      <c r="U21" s="105"/>
      <c r="V21" s="105"/>
      <c r="W21" s="105"/>
      <c r="X21" s="105"/>
      <c r="Y21" s="105"/>
      <c r="Z21" s="107"/>
      <c r="AA21" s="106"/>
      <c r="AB21" s="105"/>
      <c r="AC21" s="105"/>
      <c r="AD21" s="105"/>
      <c r="AE21" s="105"/>
      <c r="AF21" s="105"/>
      <c r="AG21" s="107"/>
      <c r="AH21" s="381" t="str">
        <f>""&amp;AH65</f>
        <v>0</v>
      </c>
      <c r="AI21" s="381">
        <f t="shared" si="2"/>
        <v>0</v>
      </c>
      <c r="AJ21" s="264"/>
    </row>
    <row r="22" spans="2:36" ht="15" customHeight="1" x14ac:dyDescent="0.15">
      <c r="B22" s="329"/>
      <c r="C22" s="330"/>
      <c r="D22" s="331"/>
      <c r="E22" s="332"/>
      <c r="F22" s="104"/>
      <c r="G22" s="105"/>
      <c r="H22" s="105"/>
      <c r="I22" s="105"/>
      <c r="J22" s="105"/>
      <c r="K22" s="105"/>
      <c r="L22" s="107"/>
      <c r="M22" s="104"/>
      <c r="N22" s="105"/>
      <c r="O22" s="105"/>
      <c r="P22" s="105"/>
      <c r="Q22" s="105"/>
      <c r="R22" s="105"/>
      <c r="S22" s="107"/>
      <c r="T22" s="106"/>
      <c r="U22" s="105"/>
      <c r="V22" s="105"/>
      <c r="W22" s="105"/>
      <c r="X22" s="105"/>
      <c r="Y22" s="105"/>
      <c r="Z22" s="107"/>
      <c r="AA22" s="106"/>
      <c r="AB22" s="105"/>
      <c r="AC22" s="105"/>
      <c r="AD22" s="105"/>
      <c r="AE22" s="105"/>
      <c r="AF22" s="105"/>
      <c r="AG22" s="107"/>
      <c r="AH22" s="381" t="str">
        <f>""&amp;AH67</f>
        <v>0</v>
      </c>
      <c r="AI22" s="381">
        <f t="shared" si="2"/>
        <v>0</v>
      </c>
      <c r="AJ22" s="264"/>
    </row>
    <row r="23" spans="2:36" ht="15" customHeight="1" x14ac:dyDescent="0.15">
      <c r="B23" s="329"/>
      <c r="C23" s="330"/>
      <c r="D23" s="331"/>
      <c r="E23" s="332"/>
      <c r="F23" s="104"/>
      <c r="G23" s="105"/>
      <c r="H23" s="105"/>
      <c r="I23" s="105"/>
      <c r="J23" s="105"/>
      <c r="K23" s="105"/>
      <c r="L23" s="107"/>
      <c r="M23" s="104"/>
      <c r="N23" s="105"/>
      <c r="O23" s="105"/>
      <c r="P23" s="105"/>
      <c r="Q23" s="105"/>
      <c r="R23" s="105"/>
      <c r="S23" s="107"/>
      <c r="T23" s="106"/>
      <c r="U23" s="105"/>
      <c r="V23" s="105"/>
      <c r="W23" s="105"/>
      <c r="X23" s="105"/>
      <c r="Y23" s="105"/>
      <c r="Z23" s="107"/>
      <c r="AA23" s="106"/>
      <c r="AB23" s="105"/>
      <c r="AC23" s="105"/>
      <c r="AD23" s="105"/>
      <c r="AE23" s="105"/>
      <c r="AF23" s="105"/>
      <c r="AG23" s="107"/>
      <c r="AH23" s="381" t="str">
        <f>""&amp;AH69</f>
        <v>0</v>
      </c>
      <c r="AI23" s="381">
        <f t="shared" si="2"/>
        <v>0</v>
      </c>
      <c r="AJ23" s="264"/>
    </row>
    <row r="24" spans="2:36" ht="15" customHeight="1" x14ac:dyDescent="0.15">
      <c r="B24" s="329"/>
      <c r="C24" s="330"/>
      <c r="D24" s="331"/>
      <c r="E24" s="332"/>
      <c r="F24" s="104"/>
      <c r="G24" s="105"/>
      <c r="H24" s="105"/>
      <c r="I24" s="105"/>
      <c r="J24" s="105"/>
      <c r="K24" s="105"/>
      <c r="L24" s="107"/>
      <c r="M24" s="104"/>
      <c r="N24" s="105"/>
      <c r="O24" s="105"/>
      <c r="P24" s="105"/>
      <c r="Q24" s="105"/>
      <c r="R24" s="105"/>
      <c r="S24" s="107"/>
      <c r="T24" s="106"/>
      <c r="U24" s="105"/>
      <c r="V24" s="105"/>
      <c r="W24" s="105"/>
      <c r="X24" s="105"/>
      <c r="Y24" s="105"/>
      <c r="Z24" s="107"/>
      <c r="AA24" s="106"/>
      <c r="AB24" s="105"/>
      <c r="AC24" s="105"/>
      <c r="AD24" s="105"/>
      <c r="AE24" s="105"/>
      <c r="AF24" s="105"/>
      <c r="AG24" s="107"/>
      <c r="AH24" s="381" t="str">
        <f>""&amp;AH71</f>
        <v>0</v>
      </c>
      <c r="AI24" s="381">
        <f t="shared" si="2"/>
        <v>0</v>
      </c>
      <c r="AJ24" s="264"/>
    </row>
    <row r="25" spans="2:36" ht="15" customHeight="1" x14ac:dyDescent="0.15">
      <c r="B25" s="329"/>
      <c r="C25" s="330"/>
      <c r="D25" s="331"/>
      <c r="E25" s="332"/>
      <c r="F25" s="104"/>
      <c r="G25" s="105"/>
      <c r="H25" s="105"/>
      <c r="I25" s="105"/>
      <c r="J25" s="105"/>
      <c r="K25" s="105"/>
      <c r="L25" s="107"/>
      <c r="M25" s="104"/>
      <c r="N25" s="105"/>
      <c r="O25" s="105"/>
      <c r="P25" s="105"/>
      <c r="Q25" s="105"/>
      <c r="R25" s="105"/>
      <c r="S25" s="107"/>
      <c r="T25" s="106"/>
      <c r="U25" s="105"/>
      <c r="V25" s="105"/>
      <c r="W25" s="105"/>
      <c r="X25" s="105"/>
      <c r="Y25" s="105"/>
      <c r="Z25" s="107"/>
      <c r="AA25" s="106"/>
      <c r="AB25" s="105"/>
      <c r="AC25" s="105"/>
      <c r="AD25" s="105"/>
      <c r="AE25" s="105"/>
      <c r="AF25" s="105"/>
      <c r="AG25" s="107"/>
      <c r="AH25" s="381" t="str">
        <f>""&amp;AH73</f>
        <v>0</v>
      </c>
      <c r="AI25" s="381">
        <f t="shared" si="2"/>
        <v>0</v>
      </c>
      <c r="AJ25" s="264"/>
    </row>
    <row r="26" spans="2:36" ht="15" customHeight="1" x14ac:dyDescent="0.15">
      <c r="B26" s="329"/>
      <c r="C26" s="330"/>
      <c r="D26" s="331"/>
      <c r="E26" s="332"/>
      <c r="F26" s="104"/>
      <c r="G26" s="105"/>
      <c r="H26" s="105"/>
      <c r="I26" s="105"/>
      <c r="J26" s="105"/>
      <c r="K26" s="105"/>
      <c r="L26" s="107"/>
      <c r="M26" s="104"/>
      <c r="N26" s="105"/>
      <c r="O26" s="105"/>
      <c r="P26" s="105"/>
      <c r="Q26" s="105"/>
      <c r="R26" s="105"/>
      <c r="S26" s="107"/>
      <c r="T26" s="106"/>
      <c r="U26" s="105"/>
      <c r="V26" s="105"/>
      <c r="W26" s="105"/>
      <c r="X26" s="105"/>
      <c r="Y26" s="105"/>
      <c r="Z26" s="107"/>
      <c r="AA26" s="106"/>
      <c r="AB26" s="105"/>
      <c r="AC26" s="105"/>
      <c r="AD26" s="105"/>
      <c r="AE26" s="105"/>
      <c r="AF26" s="105"/>
      <c r="AG26" s="107"/>
      <c r="AH26" s="381" t="str">
        <f>""&amp;AH75</f>
        <v>0</v>
      </c>
      <c r="AI26" s="381">
        <f t="shared" si="2"/>
        <v>0</v>
      </c>
      <c r="AJ26" s="264"/>
    </row>
    <row r="27" spans="2:36" ht="15" customHeight="1" thickBot="1" x14ac:dyDescent="0.2">
      <c r="B27" s="329"/>
      <c r="C27" s="330"/>
      <c r="D27" s="331"/>
      <c r="E27" s="332"/>
      <c r="F27" s="104"/>
      <c r="G27" s="105"/>
      <c r="H27" s="105"/>
      <c r="I27" s="105"/>
      <c r="J27" s="105"/>
      <c r="K27" s="105"/>
      <c r="L27" s="107"/>
      <c r="M27" s="104"/>
      <c r="N27" s="105"/>
      <c r="O27" s="105"/>
      <c r="P27" s="105"/>
      <c r="Q27" s="105"/>
      <c r="R27" s="105"/>
      <c r="S27" s="107"/>
      <c r="T27" s="106"/>
      <c r="U27" s="105"/>
      <c r="V27" s="105"/>
      <c r="W27" s="105"/>
      <c r="X27" s="105"/>
      <c r="Y27" s="105"/>
      <c r="Z27" s="107"/>
      <c r="AA27" s="106"/>
      <c r="AB27" s="105"/>
      <c r="AC27" s="105"/>
      <c r="AD27" s="105"/>
      <c r="AE27" s="105"/>
      <c r="AF27" s="105"/>
      <c r="AG27" s="107"/>
      <c r="AH27" s="385" t="str">
        <f>""&amp;AH77</f>
        <v>0</v>
      </c>
      <c r="AI27" s="381">
        <f t="shared" si="2"/>
        <v>0</v>
      </c>
      <c r="AJ27" s="264"/>
    </row>
    <row r="28" spans="2:36" ht="17.25" customHeight="1" thickBot="1" x14ac:dyDescent="0.2">
      <c r="B28" s="454" t="s">
        <v>87</v>
      </c>
      <c r="C28" s="455"/>
      <c r="D28" s="455"/>
      <c r="E28" s="456"/>
      <c r="F28" s="178"/>
      <c r="G28" s="179"/>
      <c r="H28" s="179"/>
      <c r="I28" s="179"/>
      <c r="J28" s="179"/>
      <c r="K28" s="179"/>
      <c r="L28" s="180"/>
      <c r="M28" s="178"/>
      <c r="N28" s="179"/>
      <c r="O28" s="179"/>
      <c r="P28" s="179"/>
      <c r="Q28" s="179"/>
      <c r="R28" s="179"/>
      <c r="S28" s="180"/>
      <c r="T28" s="178"/>
      <c r="U28" s="179"/>
      <c r="V28" s="179"/>
      <c r="W28" s="179"/>
      <c r="X28" s="179"/>
      <c r="Y28" s="179"/>
      <c r="Z28" s="180"/>
      <c r="AA28" s="178"/>
      <c r="AB28" s="179"/>
      <c r="AC28" s="179"/>
      <c r="AD28" s="179"/>
      <c r="AE28" s="179"/>
      <c r="AF28" s="179"/>
      <c r="AG28" s="180"/>
      <c r="AH28" s="457"/>
      <c r="AI28" s="458"/>
      <c r="AJ28" s="459"/>
    </row>
    <row r="29" spans="2:36" ht="15" customHeight="1" x14ac:dyDescent="0.15">
      <c r="B29" s="41"/>
      <c r="C29" s="41"/>
      <c r="D29" s="41"/>
      <c r="E29" s="41"/>
      <c r="F29" s="42"/>
      <c r="G29" s="43"/>
      <c r="H29" s="43"/>
      <c r="I29" s="43"/>
      <c r="J29" s="43"/>
      <c r="K29" s="43"/>
      <c r="L29" s="44"/>
      <c r="M29" s="43"/>
      <c r="N29" s="43"/>
      <c r="O29" s="43"/>
      <c r="P29" s="43"/>
      <c r="Q29" s="43"/>
      <c r="R29" s="43"/>
      <c r="S29" s="43"/>
      <c r="T29" s="43"/>
      <c r="U29" s="43"/>
      <c r="V29" s="43"/>
      <c r="W29" s="43"/>
      <c r="X29" s="43"/>
      <c r="Y29" s="43"/>
      <c r="Z29" s="43"/>
      <c r="AA29" s="43"/>
      <c r="AB29" s="43"/>
      <c r="AC29" s="43"/>
      <c r="AD29" s="43"/>
      <c r="AE29" s="43"/>
      <c r="AF29" s="43"/>
      <c r="AG29" s="43"/>
      <c r="AH29" s="45"/>
      <c r="AI29" s="45"/>
      <c r="AJ29" s="47"/>
    </row>
    <row r="30" spans="2:36" ht="21" customHeight="1" thickBot="1" x14ac:dyDescent="0.2">
      <c r="B30" s="11"/>
      <c r="E30" s="1" t="s">
        <v>26</v>
      </c>
      <c r="F30" s="460" t="s">
        <v>27</v>
      </c>
      <c r="G30" s="460"/>
      <c r="H30" s="460"/>
      <c r="I30" s="460"/>
      <c r="J30" s="460"/>
      <c r="K30" s="460"/>
      <c r="L30" s="460"/>
      <c r="M30" s="460"/>
      <c r="O30" s="182"/>
      <c r="P30" s="461" t="s">
        <v>326</v>
      </c>
      <c r="Q30" s="461"/>
      <c r="R30" s="461"/>
      <c r="S30" s="461"/>
      <c r="T30" s="182"/>
      <c r="X30" s="460" t="s">
        <v>90</v>
      </c>
      <c r="Y30" s="460"/>
      <c r="Z30" s="460"/>
      <c r="AA30" s="460"/>
      <c r="AB30" s="51"/>
      <c r="AC30" s="51"/>
      <c r="AD30" s="52" t="s">
        <v>29</v>
      </c>
      <c r="AE30" s="52"/>
      <c r="AF30" s="52"/>
    </row>
    <row r="31" spans="2:36" s="183" customFormat="1" ht="11.25" customHeight="1" thickBot="1" x14ac:dyDescent="0.2">
      <c r="D31" s="184"/>
      <c r="E31" s="185"/>
      <c r="F31" s="184"/>
      <c r="G31" s="186" t="s">
        <v>14</v>
      </c>
      <c r="H31" s="187"/>
      <c r="I31" s="188" t="s">
        <v>15</v>
      </c>
      <c r="J31" s="188" t="s">
        <v>16</v>
      </c>
      <c r="K31" s="184"/>
      <c r="L31" s="188" t="s">
        <v>14</v>
      </c>
      <c r="M31" s="187"/>
      <c r="N31" s="186" t="s">
        <v>15</v>
      </c>
      <c r="O31" s="186"/>
      <c r="P31" s="184"/>
      <c r="Q31" s="189" t="s">
        <v>30</v>
      </c>
      <c r="R31" s="184"/>
      <c r="S31" s="183" t="s">
        <v>15</v>
      </c>
      <c r="U31" s="471"/>
      <c r="V31" s="471"/>
      <c r="Y31" s="472">
        <f>ROUNDDOWN((K31-F31-P31)+((M31/60)-(H31/60)-(R31/60)),2)</f>
        <v>0</v>
      </c>
      <c r="Z31" s="472"/>
      <c r="AA31" s="186"/>
      <c r="AB31" s="186"/>
      <c r="AC31" s="186"/>
      <c r="AD31" s="473">
        <f t="shared" ref="AD31:AD40" si="3">IF(OR(K31=0,F31=""),0,IF(IF((($G$9+($I$9/60))-(F31+(H31/60))&lt;0)*((K31+(M31/60))-($L$9+($N$9/60))&lt;0),Y31,IF((($G$9+($I$9/60))-(F31+(H31/60))&gt;0)*((K31+(M31/60))-($L$9+($N$9/60))&lt;0),Y31-(($G$9+($I$9/60))-(F31+(H31/60))),IF((($G$9+($I$9/60))-(F31+(H31/60))&lt;0)*((K31+(M31/60))-($L$9+($N$9/60))&gt;0),Y31-(((K31+(M31/60))-($L$9+($N$9/60)))),((K31+(M31/60))-(F31+(H31/60))-(P31+R31/60)))))&lt;0,0,IF((($G$9+($I$9/60))-(F31+(H31/60))&lt;0)*((K31+(M31/60))-($L$9+($N$9/60))&lt;0),Y31,IF((($G$9+($I$9/60))-(F31+(H31/60))&gt;0)*((K31+(M31/60))-($L$9+($N$9/60))&lt;0),Y31-(($G$9+($I$9/60))-(F31+(H31/60))),IF((($G$9+($I$9/60))-(F31+(H31/60))&lt;0)*((K31+(M31/60))-($L$9+($N$9/60))&gt;0),Y31-(((K31+(M31/60))-($L$9+($N$9/60)))),((K31+(M31/60))-(F31+(H31/60))-(P31+R31/60)))))))</f>
        <v>0</v>
      </c>
      <c r="AE31" s="473"/>
      <c r="AF31" s="191" t="str">
        <f t="shared" ref="AF31:AF40" si="4">IF(D31=0,"",D31)</f>
        <v/>
      </c>
      <c r="AG31" s="186"/>
    </row>
    <row r="32" spans="2:36" s="183" customFormat="1" ht="11.25" customHeight="1" thickBot="1" x14ac:dyDescent="0.2">
      <c r="D32" s="184"/>
      <c r="E32" s="192"/>
      <c r="F32" s="193"/>
      <c r="G32" s="183" t="s">
        <v>14</v>
      </c>
      <c r="H32" s="187"/>
      <c r="I32" s="194" t="s">
        <v>15</v>
      </c>
      <c r="J32" s="194" t="s">
        <v>16</v>
      </c>
      <c r="K32" s="184"/>
      <c r="L32" s="194" t="s">
        <v>14</v>
      </c>
      <c r="M32" s="187"/>
      <c r="N32" s="183" t="s">
        <v>15</v>
      </c>
      <c r="P32" s="184"/>
      <c r="Q32" s="195" t="s">
        <v>30</v>
      </c>
      <c r="R32" s="184"/>
      <c r="S32" s="183" t="s">
        <v>15</v>
      </c>
      <c r="U32" s="471"/>
      <c r="V32" s="471"/>
      <c r="Y32" s="472">
        <f t="shared" ref="Y32:Y40" si="5">ROUNDDOWN((K32-F32-P32)+((M32/60)-(H32/60)-(R32/60)),2)</f>
        <v>0</v>
      </c>
      <c r="Z32" s="472"/>
      <c r="AA32" s="186"/>
      <c r="AB32" s="186"/>
      <c r="AC32" s="186"/>
      <c r="AD32" s="473">
        <f t="shared" si="3"/>
        <v>0</v>
      </c>
      <c r="AE32" s="473"/>
      <c r="AF32" s="191" t="str">
        <f t="shared" si="4"/>
        <v/>
      </c>
      <c r="AG32" s="186"/>
    </row>
    <row r="33" spans="4:33" s="183" customFormat="1" ht="11.25" customHeight="1" thickBot="1" x14ac:dyDescent="0.2">
      <c r="D33" s="184"/>
      <c r="E33" s="192"/>
      <c r="F33" s="196"/>
      <c r="G33" s="183" t="s">
        <v>14</v>
      </c>
      <c r="H33" s="187"/>
      <c r="I33" s="194" t="s">
        <v>15</v>
      </c>
      <c r="J33" s="194" t="s">
        <v>16</v>
      </c>
      <c r="K33" s="184"/>
      <c r="L33" s="194" t="s">
        <v>14</v>
      </c>
      <c r="M33" s="187"/>
      <c r="N33" s="183" t="s">
        <v>15</v>
      </c>
      <c r="P33" s="184"/>
      <c r="Q33" s="195" t="s">
        <v>30</v>
      </c>
      <c r="R33" s="184"/>
      <c r="S33" s="183" t="s">
        <v>15</v>
      </c>
      <c r="U33" s="471"/>
      <c r="V33" s="471"/>
      <c r="Y33" s="472">
        <f t="shared" si="5"/>
        <v>0</v>
      </c>
      <c r="Z33" s="472"/>
      <c r="AA33" s="186"/>
      <c r="AB33" s="186"/>
      <c r="AC33" s="186"/>
      <c r="AD33" s="473">
        <f t="shared" si="3"/>
        <v>0</v>
      </c>
      <c r="AE33" s="473"/>
      <c r="AF33" s="191" t="str">
        <f t="shared" si="4"/>
        <v/>
      </c>
      <c r="AG33" s="186"/>
    </row>
    <row r="34" spans="4:33" s="183" customFormat="1" ht="11.25" customHeight="1" thickBot="1" x14ac:dyDescent="0.2">
      <c r="D34" s="184"/>
      <c r="E34" s="192"/>
      <c r="F34" s="196"/>
      <c r="G34" s="183" t="s">
        <v>14</v>
      </c>
      <c r="H34" s="187"/>
      <c r="I34" s="194" t="s">
        <v>15</v>
      </c>
      <c r="J34" s="194" t="s">
        <v>16</v>
      </c>
      <c r="K34" s="184"/>
      <c r="L34" s="194" t="s">
        <v>14</v>
      </c>
      <c r="M34" s="187"/>
      <c r="N34" s="183" t="s">
        <v>15</v>
      </c>
      <c r="P34" s="184"/>
      <c r="Q34" s="195" t="s">
        <v>30</v>
      </c>
      <c r="R34" s="184"/>
      <c r="S34" s="183" t="s">
        <v>15</v>
      </c>
      <c r="U34" s="471"/>
      <c r="V34" s="471"/>
      <c r="Y34" s="472">
        <f t="shared" si="5"/>
        <v>0</v>
      </c>
      <c r="Z34" s="472"/>
      <c r="AA34" s="186"/>
      <c r="AB34" s="186"/>
      <c r="AC34" s="186"/>
      <c r="AD34" s="473">
        <f t="shared" si="3"/>
        <v>0</v>
      </c>
      <c r="AE34" s="473"/>
      <c r="AF34" s="191" t="str">
        <f t="shared" si="4"/>
        <v/>
      </c>
      <c r="AG34" s="186"/>
    </row>
    <row r="35" spans="4:33" s="183" customFormat="1" ht="11.25" customHeight="1" thickBot="1" x14ac:dyDescent="0.2">
      <c r="D35" s="184"/>
      <c r="E35" s="192"/>
      <c r="F35" s="196"/>
      <c r="G35" s="183" t="s">
        <v>14</v>
      </c>
      <c r="H35" s="187"/>
      <c r="I35" s="194" t="s">
        <v>15</v>
      </c>
      <c r="J35" s="194" t="s">
        <v>16</v>
      </c>
      <c r="K35" s="184"/>
      <c r="L35" s="194" t="s">
        <v>14</v>
      </c>
      <c r="M35" s="187"/>
      <c r="N35" s="183" t="s">
        <v>15</v>
      </c>
      <c r="P35" s="184"/>
      <c r="Q35" s="195" t="s">
        <v>30</v>
      </c>
      <c r="R35" s="184"/>
      <c r="S35" s="183" t="s">
        <v>15</v>
      </c>
      <c r="U35" s="471"/>
      <c r="V35" s="471"/>
      <c r="Y35" s="472">
        <f t="shared" si="5"/>
        <v>0</v>
      </c>
      <c r="Z35" s="472"/>
      <c r="AA35" s="186"/>
      <c r="AB35" s="186"/>
      <c r="AC35" s="186"/>
      <c r="AD35" s="473">
        <f t="shared" si="3"/>
        <v>0</v>
      </c>
      <c r="AE35" s="473"/>
      <c r="AF35" s="191" t="str">
        <f t="shared" si="4"/>
        <v/>
      </c>
      <c r="AG35" s="197"/>
    </row>
    <row r="36" spans="4:33" s="183" customFormat="1" ht="11.25" customHeight="1" thickBot="1" x14ac:dyDescent="0.2">
      <c r="D36" s="184"/>
      <c r="E36" s="192"/>
      <c r="F36" s="196"/>
      <c r="G36" s="183" t="s">
        <v>14</v>
      </c>
      <c r="H36" s="187"/>
      <c r="I36" s="194" t="s">
        <v>15</v>
      </c>
      <c r="J36" s="194" t="s">
        <v>16</v>
      </c>
      <c r="K36" s="184"/>
      <c r="L36" s="194" t="s">
        <v>14</v>
      </c>
      <c r="M36" s="187"/>
      <c r="N36" s="183" t="s">
        <v>15</v>
      </c>
      <c r="P36" s="184"/>
      <c r="Q36" s="195" t="s">
        <v>30</v>
      </c>
      <c r="R36" s="184"/>
      <c r="S36" s="183" t="s">
        <v>15</v>
      </c>
      <c r="U36" s="471"/>
      <c r="V36" s="471"/>
      <c r="Y36" s="472">
        <f t="shared" si="5"/>
        <v>0</v>
      </c>
      <c r="Z36" s="472"/>
      <c r="AA36" s="186"/>
      <c r="AB36" s="186"/>
      <c r="AC36" s="186"/>
      <c r="AD36" s="473">
        <f t="shared" si="3"/>
        <v>0</v>
      </c>
      <c r="AE36" s="473"/>
      <c r="AF36" s="191" t="str">
        <f t="shared" si="4"/>
        <v/>
      </c>
      <c r="AG36" s="197"/>
    </row>
    <row r="37" spans="4:33" s="183" customFormat="1" ht="11.25" customHeight="1" thickBot="1" x14ac:dyDescent="0.2">
      <c r="D37" s="184"/>
      <c r="E37" s="192"/>
      <c r="F37" s="196"/>
      <c r="G37" s="183" t="s">
        <v>14</v>
      </c>
      <c r="H37" s="187"/>
      <c r="I37" s="194" t="s">
        <v>15</v>
      </c>
      <c r="J37" s="194" t="s">
        <v>16</v>
      </c>
      <c r="K37" s="184"/>
      <c r="L37" s="194" t="s">
        <v>14</v>
      </c>
      <c r="M37" s="187"/>
      <c r="N37" s="183" t="s">
        <v>15</v>
      </c>
      <c r="P37" s="184"/>
      <c r="Q37" s="195" t="s">
        <v>30</v>
      </c>
      <c r="R37" s="184"/>
      <c r="S37" s="183" t="s">
        <v>15</v>
      </c>
      <c r="U37" s="471"/>
      <c r="V37" s="471"/>
      <c r="Y37" s="472">
        <f t="shared" si="5"/>
        <v>0</v>
      </c>
      <c r="Z37" s="472"/>
      <c r="AA37" s="186"/>
      <c r="AB37" s="186"/>
      <c r="AC37" s="186"/>
      <c r="AD37" s="473">
        <f t="shared" si="3"/>
        <v>0</v>
      </c>
      <c r="AE37" s="473"/>
      <c r="AF37" s="191" t="str">
        <f t="shared" si="4"/>
        <v/>
      </c>
      <c r="AG37" s="186"/>
    </row>
    <row r="38" spans="4:33" s="183" customFormat="1" ht="11.25" customHeight="1" thickBot="1" x14ac:dyDescent="0.2">
      <c r="D38" s="184"/>
      <c r="E38" s="192"/>
      <c r="F38" s="196"/>
      <c r="G38" s="183" t="s">
        <v>14</v>
      </c>
      <c r="H38" s="187"/>
      <c r="I38" s="194" t="s">
        <v>15</v>
      </c>
      <c r="J38" s="194" t="s">
        <v>16</v>
      </c>
      <c r="K38" s="184"/>
      <c r="L38" s="194" t="s">
        <v>14</v>
      </c>
      <c r="M38" s="187"/>
      <c r="N38" s="183" t="s">
        <v>15</v>
      </c>
      <c r="P38" s="184"/>
      <c r="Q38" s="195" t="s">
        <v>30</v>
      </c>
      <c r="R38" s="184"/>
      <c r="S38" s="183" t="s">
        <v>15</v>
      </c>
      <c r="U38" s="471"/>
      <c r="V38" s="471"/>
      <c r="Y38" s="472">
        <f t="shared" si="5"/>
        <v>0</v>
      </c>
      <c r="Z38" s="472"/>
      <c r="AA38" s="186"/>
      <c r="AB38" s="186"/>
      <c r="AC38" s="186"/>
      <c r="AD38" s="473">
        <f t="shared" si="3"/>
        <v>0</v>
      </c>
      <c r="AE38" s="473"/>
      <c r="AF38" s="191" t="str">
        <f t="shared" si="4"/>
        <v/>
      </c>
      <c r="AG38" s="186"/>
    </row>
    <row r="39" spans="4:33" s="183" customFormat="1" ht="11.25" customHeight="1" thickBot="1" x14ac:dyDescent="0.2">
      <c r="D39" s="184"/>
      <c r="E39" s="192"/>
      <c r="F39" s="196"/>
      <c r="G39" s="183" t="s">
        <v>14</v>
      </c>
      <c r="H39" s="187"/>
      <c r="I39" s="194" t="s">
        <v>15</v>
      </c>
      <c r="J39" s="194" t="s">
        <v>16</v>
      </c>
      <c r="K39" s="184"/>
      <c r="L39" s="194" t="s">
        <v>14</v>
      </c>
      <c r="M39" s="187"/>
      <c r="N39" s="183" t="s">
        <v>15</v>
      </c>
      <c r="P39" s="184"/>
      <c r="Q39" s="195" t="s">
        <v>30</v>
      </c>
      <c r="R39" s="184"/>
      <c r="S39" s="183" t="s">
        <v>15</v>
      </c>
      <c r="U39" s="190"/>
      <c r="V39" s="190"/>
      <c r="Y39" s="472">
        <f t="shared" si="5"/>
        <v>0</v>
      </c>
      <c r="Z39" s="472"/>
      <c r="AA39" s="186"/>
      <c r="AB39" s="186"/>
      <c r="AC39" s="186"/>
      <c r="AD39" s="473">
        <f t="shared" si="3"/>
        <v>0</v>
      </c>
      <c r="AE39" s="473"/>
      <c r="AF39" s="191" t="str">
        <f t="shared" si="4"/>
        <v/>
      </c>
      <c r="AG39" s="186"/>
    </row>
    <row r="40" spans="4:33" s="183" customFormat="1" ht="11.25" customHeight="1" thickBot="1" x14ac:dyDescent="0.2">
      <c r="D40" s="184"/>
      <c r="E40" s="192"/>
      <c r="F40" s="196"/>
      <c r="G40" s="183" t="s">
        <v>14</v>
      </c>
      <c r="H40" s="187"/>
      <c r="I40" s="194" t="s">
        <v>15</v>
      </c>
      <c r="J40" s="194" t="s">
        <v>16</v>
      </c>
      <c r="K40" s="184"/>
      <c r="L40" s="194" t="s">
        <v>14</v>
      </c>
      <c r="M40" s="187"/>
      <c r="N40" s="183" t="s">
        <v>15</v>
      </c>
      <c r="P40" s="184"/>
      <c r="Q40" s="195" t="s">
        <v>30</v>
      </c>
      <c r="R40" s="184"/>
      <c r="S40" s="183" t="s">
        <v>15</v>
      </c>
      <c r="U40" s="190"/>
      <c r="V40" s="190"/>
      <c r="Y40" s="472">
        <f t="shared" si="5"/>
        <v>0</v>
      </c>
      <c r="Z40" s="472"/>
      <c r="AA40" s="186"/>
      <c r="AB40" s="186"/>
      <c r="AC40" s="186"/>
      <c r="AD40" s="473">
        <f t="shared" si="3"/>
        <v>0</v>
      </c>
      <c r="AE40" s="473"/>
      <c r="AF40" s="191" t="str">
        <f t="shared" si="4"/>
        <v/>
      </c>
      <c r="AG40" s="186"/>
    </row>
    <row r="41" spans="4:33" ht="6.75" customHeight="1" x14ac:dyDescent="0.15"/>
    <row r="48" spans="4:33" hidden="1" x14ac:dyDescent="0.15"/>
    <row r="49" spans="2:36" hidden="1" x14ac:dyDescent="0.15">
      <c r="B49" s="481"/>
      <c r="C49" s="483"/>
      <c r="D49" s="485"/>
      <c r="E49" s="487"/>
      <c r="F49" s="166" t="str">
        <f>""&amp;F13</f>
        <v/>
      </c>
      <c r="G49" s="167" t="str">
        <f t="shared" ref="G49:AG49" si="6">""&amp;G13</f>
        <v/>
      </c>
      <c r="H49" s="167" t="str">
        <f t="shared" si="6"/>
        <v/>
      </c>
      <c r="I49" s="167" t="str">
        <f t="shared" si="6"/>
        <v/>
      </c>
      <c r="J49" s="167" t="str">
        <f t="shared" si="6"/>
        <v/>
      </c>
      <c r="K49" s="167" t="str">
        <f t="shared" si="6"/>
        <v/>
      </c>
      <c r="L49" s="168" t="str">
        <f t="shared" si="6"/>
        <v/>
      </c>
      <c r="M49" s="166" t="str">
        <f t="shared" si="6"/>
        <v/>
      </c>
      <c r="N49" s="167" t="str">
        <f t="shared" si="6"/>
        <v/>
      </c>
      <c r="O49" s="167" t="str">
        <f t="shared" si="6"/>
        <v/>
      </c>
      <c r="P49" s="167" t="str">
        <f t="shared" si="6"/>
        <v/>
      </c>
      <c r="Q49" s="167" t="str">
        <f t="shared" si="6"/>
        <v/>
      </c>
      <c r="R49" s="167" t="str">
        <f t="shared" si="6"/>
        <v/>
      </c>
      <c r="S49" s="168" t="str">
        <f t="shared" si="6"/>
        <v/>
      </c>
      <c r="T49" s="166" t="str">
        <f t="shared" si="6"/>
        <v/>
      </c>
      <c r="U49" s="167" t="str">
        <f t="shared" si="6"/>
        <v/>
      </c>
      <c r="V49" s="167" t="str">
        <f t="shared" si="6"/>
        <v/>
      </c>
      <c r="W49" s="167" t="str">
        <f t="shared" si="6"/>
        <v/>
      </c>
      <c r="X49" s="167" t="str">
        <f t="shared" si="6"/>
        <v/>
      </c>
      <c r="Y49" s="167" t="str">
        <f t="shared" si="6"/>
        <v/>
      </c>
      <c r="Z49" s="168" t="str">
        <f t="shared" si="6"/>
        <v/>
      </c>
      <c r="AA49" s="166" t="str">
        <f t="shared" si="6"/>
        <v/>
      </c>
      <c r="AB49" s="167" t="str">
        <f t="shared" si="6"/>
        <v/>
      </c>
      <c r="AC49" s="167" t="str">
        <f t="shared" si="6"/>
        <v/>
      </c>
      <c r="AD49" s="167" t="str">
        <f t="shared" si="6"/>
        <v/>
      </c>
      <c r="AE49" s="167" t="str">
        <f t="shared" si="6"/>
        <v/>
      </c>
      <c r="AF49" s="167" t="str">
        <f t="shared" si="6"/>
        <v/>
      </c>
      <c r="AG49" s="168" t="str">
        <f t="shared" si="6"/>
        <v/>
      </c>
      <c r="AH49" s="488">
        <f>SUM(F50:AG50)</f>
        <v>0</v>
      </c>
      <c r="AI49" s="489">
        <f>AH49/4</f>
        <v>0</v>
      </c>
      <c r="AJ49" s="474"/>
    </row>
    <row r="50" spans="2:36" hidden="1" x14ac:dyDescent="0.15">
      <c r="B50" s="482"/>
      <c r="C50" s="484"/>
      <c r="D50" s="486"/>
      <c r="E50" s="478"/>
      <c r="F50" s="20">
        <f t="shared" ref="F50:AG50" si="7">IF(F49="",0,VLOOKUP(F49,$D$31:$AD$40,22,FALSE))</f>
        <v>0</v>
      </c>
      <c r="G50" s="21">
        <f t="shared" si="7"/>
        <v>0</v>
      </c>
      <c r="H50" s="21">
        <f t="shared" si="7"/>
        <v>0</v>
      </c>
      <c r="I50" s="21">
        <f t="shared" si="7"/>
        <v>0</v>
      </c>
      <c r="J50" s="21">
        <f t="shared" si="7"/>
        <v>0</v>
      </c>
      <c r="K50" s="21">
        <f t="shared" si="7"/>
        <v>0</v>
      </c>
      <c r="L50" s="32">
        <f t="shared" si="7"/>
        <v>0</v>
      </c>
      <c r="M50" s="20">
        <f t="shared" si="7"/>
        <v>0</v>
      </c>
      <c r="N50" s="21">
        <f t="shared" si="7"/>
        <v>0</v>
      </c>
      <c r="O50" s="21">
        <f t="shared" si="7"/>
        <v>0</v>
      </c>
      <c r="P50" s="21">
        <f t="shared" si="7"/>
        <v>0</v>
      </c>
      <c r="Q50" s="21">
        <f t="shared" si="7"/>
        <v>0</v>
      </c>
      <c r="R50" s="21">
        <f t="shared" si="7"/>
        <v>0</v>
      </c>
      <c r="S50" s="32">
        <f t="shared" si="7"/>
        <v>0</v>
      </c>
      <c r="T50" s="20">
        <f t="shared" si="7"/>
        <v>0</v>
      </c>
      <c r="U50" s="21">
        <f t="shared" si="7"/>
        <v>0</v>
      </c>
      <c r="V50" s="21">
        <f t="shared" si="7"/>
        <v>0</v>
      </c>
      <c r="W50" s="21">
        <f t="shared" si="7"/>
        <v>0</v>
      </c>
      <c r="X50" s="21">
        <f t="shared" si="7"/>
        <v>0</v>
      </c>
      <c r="Y50" s="21">
        <f t="shared" si="7"/>
        <v>0</v>
      </c>
      <c r="Z50" s="32">
        <f t="shared" si="7"/>
        <v>0</v>
      </c>
      <c r="AA50" s="20">
        <f t="shared" si="7"/>
        <v>0</v>
      </c>
      <c r="AB50" s="21">
        <f t="shared" si="7"/>
        <v>0</v>
      </c>
      <c r="AC50" s="21">
        <f t="shared" si="7"/>
        <v>0</v>
      </c>
      <c r="AD50" s="21">
        <f t="shared" si="7"/>
        <v>0</v>
      </c>
      <c r="AE50" s="21">
        <f t="shared" si="7"/>
        <v>0</v>
      </c>
      <c r="AF50" s="21">
        <f t="shared" si="7"/>
        <v>0</v>
      </c>
      <c r="AG50" s="32">
        <f t="shared" si="7"/>
        <v>0</v>
      </c>
      <c r="AH50" s="479"/>
      <c r="AI50" s="480"/>
      <c r="AJ50" s="475"/>
    </row>
    <row r="51" spans="2:36" hidden="1" x14ac:dyDescent="0.15">
      <c r="B51" s="490"/>
      <c r="C51" s="492"/>
      <c r="D51" s="476"/>
      <c r="E51" s="477"/>
      <c r="F51" s="104" t="str">
        <f>""&amp;F14</f>
        <v/>
      </c>
      <c r="G51" s="105" t="str">
        <f t="shared" ref="G51:AG51" si="8">""&amp;G14</f>
        <v/>
      </c>
      <c r="H51" s="105" t="str">
        <f t="shared" si="8"/>
        <v/>
      </c>
      <c r="I51" s="105" t="str">
        <f t="shared" si="8"/>
        <v/>
      </c>
      <c r="J51" s="105" t="str">
        <f t="shared" si="8"/>
        <v/>
      </c>
      <c r="K51" s="105" t="str">
        <f t="shared" si="8"/>
        <v/>
      </c>
      <c r="L51" s="107" t="str">
        <f t="shared" si="8"/>
        <v/>
      </c>
      <c r="M51" s="104" t="str">
        <f t="shared" si="8"/>
        <v/>
      </c>
      <c r="N51" s="105" t="str">
        <f t="shared" si="8"/>
        <v/>
      </c>
      <c r="O51" s="105" t="str">
        <f t="shared" si="8"/>
        <v/>
      </c>
      <c r="P51" s="105" t="str">
        <f t="shared" si="8"/>
        <v/>
      </c>
      <c r="Q51" s="105" t="str">
        <f t="shared" si="8"/>
        <v/>
      </c>
      <c r="R51" s="105" t="str">
        <f t="shared" si="8"/>
        <v/>
      </c>
      <c r="S51" s="107" t="str">
        <f t="shared" si="8"/>
        <v/>
      </c>
      <c r="T51" s="104" t="str">
        <f t="shared" si="8"/>
        <v/>
      </c>
      <c r="U51" s="105" t="str">
        <f t="shared" si="8"/>
        <v/>
      </c>
      <c r="V51" s="105" t="str">
        <f t="shared" si="8"/>
        <v/>
      </c>
      <c r="W51" s="105" t="str">
        <f t="shared" si="8"/>
        <v/>
      </c>
      <c r="X51" s="105" t="str">
        <f t="shared" si="8"/>
        <v/>
      </c>
      <c r="Y51" s="105" t="str">
        <f t="shared" si="8"/>
        <v/>
      </c>
      <c r="Z51" s="107" t="str">
        <f t="shared" si="8"/>
        <v/>
      </c>
      <c r="AA51" s="104" t="str">
        <f t="shared" si="8"/>
        <v/>
      </c>
      <c r="AB51" s="105" t="str">
        <f t="shared" si="8"/>
        <v/>
      </c>
      <c r="AC51" s="105" t="str">
        <f t="shared" si="8"/>
        <v/>
      </c>
      <c r="AD51" s="105" t="str">
        <f t="shared" si="8"/>
        <v/>
      </c>
      <c r="AE51" s="105" t="str">
        <f t="shared" si="8"/>
        <v/>
      </c>
      <c r="AF51" s="105" t="str">
        <f t="shared" si="8"/>
        <v/>
      </c>
      <c r="AG51" s="107" t="str">
        <f t="shared" si="8"/>
        <v/>
      </c>
      <c r="AH51" s="479">
        <f>SUM(F52:AG52)</f>
        <v>0</v>
      </c>
      <c r="AI51" s="480">
        <f>AH51/4</f>
        <v>0</v>
      </c>
      <c r="AJ51" s="475"/>
    </row>
    <row r="52" spans="2:36" hidden="1" x14ac:dyDescent="0.15">
      <c r="B52" s="491"/>
      <c r="C52" s="492"/>
      <c r="D52" s="476"/>
      <c r="E52" s="478"/>
      <c r="F52" s="20">
        <f t="shared" ref="F52:AG52" si="9">IF(F51="",0,VLOOKUP(F51,$D$31:$AD$40,22,FALSE))</f>
        <v>0</v>
      </c>
      <c r="G52" s="21">
        <f t="shared" si="9"/>
        <v>0</v>
      </c>
      <c r="H52" s="21">
        <f t="shared" si="9"/>
        <v>0</v>
      </c>
      <c r="I52" s="21">
        <f t="shared" si="9"/>
        <v>0</v>
      </c>
      <c r="J52" s="21">
        <f t="shared" si="9"/>
        <v>0</v>
      </c>
      <c r="K52" s="21">
        <f t="shared" si="9"/>
        <v>0</v>
      </c>
      <c r="L52" s="32">
        <f t="shared" si="9"/>
        <v>0</v>
      </c>
      <c r="M52" s="20">
        <f t="shared" si="9"/>
        <v>0</v>
      </c>
      <c r="N52" s="21">
        <f t="shared" si="9"/>
        <v>0</v>
      </c>
      <c r="O52" s="21">
        <f t="shared" si="9"/>
        <v>0</v>
      </c>
      <c r="P52" s="21">
        <f t="shared" si="9"/>
        <v>0</v>
      </c>
      <c r="Q52" s="21">
        <f t="shared" si="9"/>
        <v>0</v>
      </c>
      <c r="R52" s="21">
        <f t="shared" si="9"/>
        <v>0</v>
      </c>
      <c r="S52" s="32">
        <f t="shared" si="9"/>
        <v>0</v>
      </c>
      <c r="T52" s="20">
        <f t="shared" si="9"/>
        <v>0</v>
      </c>
      <c r="U52" s="21">
        <f t="shared" si="9"/>
        <v>0</v>
      </c>
      <c r="V52" s="21">
        <f t="shared" si="9"/>
        <v>0</v>
      </c>
      <c r="W52" s="21">
        <f t="shared" si="9"/>
        <v>0</v>
      </c>
      <c r="X52" s="21">
        <f t="shared" si="9"/>
        <v>0</v>
      </c>
      <c r="Y52" s="21">
        <f t="shared" si="9"/>
        <v>0</v>
      </c>
      <c r="Z52" s="32">
        <f t="shared" si="9"/>
        <v>0</v>
      </c>
      <c r="AA52" s="20">
        <f t="shared" si="9"/>
        <v>0</v>
      </c>
      <c r="AB52" s="21">
        <f t="shared" si="9"/>
        <v>0</v>
      </c>
      <c r="AC52" s="21">
        <f t="shared" si="9"/>
        <v>0</v>
      </c>
      <c r="AD52" s="21">
        <f t="shared" si="9"/>
        <v>0</v>
      </c>
      <c r="AE52" s="21">
        <f t="shared" si="9"/>
        <v>0</v>
      </c>
      <c r="AF52" s="21">
        <f t="shared" si="9"/>
        <v>0</v>
      </c>
      <c r="AG52" s="32">
        <f t="shared" si="9"/>
        <v>0</v>
      </c>
      <c r="AH52" s="479"/>
      <c r="AI52" s="480"/>
      <c r="AJ52" s="475"/>
    </row>
    <row r="53" spans="2:36" hidden="1" x14ac:dyDescent="0.15">
      <c r="B53" s="490"/>
      <c r="C53" s="492"/>
      <c r="D53" s="476"/>
      <c r="E53" s="477"/>
      <c r="F53" s="104" t="str">
        <f>""&amp;F15</f>
        <v/>
      </c>
      <c r="G53" s="105" t="str">
        <f t="shared" ref="G53:AG53" si="10">""&amp;G15</f>
        <v/>
      </c>
      <c r="H53" s="105" t="str">
        <f t="shared" si="10"/>
        <v/>
      </c>
      <c r="I53" s="105" t="str">
        <f t="shared" si="10"/>
        <v/>
      </c>
      <c r="J53" s="105" t="str">
        <f t="shared" si="10"/>
        <v/>
      </c>
      <c r="K53" s="105" t="str">
        <f t="shared" si="10"/>
        <v/>
      </c>
      <c r="L53" s="107" t="str">
        <f t="shared" si="10"/>
        <v/>
      </c>
      <c r="M53" s="104" t="str">
        <f t="shared" si="10"/>
        <v/>
      </c>
      <c r="N53" s="105" t="str">
        <f t="shared" si="10"/>
        <v/>
      </c>
      <c r="O53" s="105" t="str">
        <f t="shared" si="10"/>
        <v/>
      </c>
      <c r="P53" s="105" t="str">
        <f t="shared" si="10"/>
        <v/>
      </c>
      <c r="Q53" s="105" t="str">
        <f t="shared" si="10"/>
        <v/>
      </c>
      <c r="R53" s="105" t="str">
        <f t="shared" si="10"/>
        <v/>
      </c>
      <c r="S53" s="107" t="str">
        <f t="shared" si="10"/>
        <v/>
      </c>
      <c r="T53" s="104" t="str">
        <f t="shared" si="10"/>
        <v/>
      </c>
      <c r="U53" s="105" t="str">
        <f t="shared" si="10"/>
        <v/>
      </c>
      <c r="V53" s="105" t="str">
        <f t="shared" si="10"/>
        <v/>
      </c>
      <c r="W53" s="105" t="str">
        <f t="shared" si="10"/>
        <v/>
      </c>
      <c r="X53" s="105" t="str">
        <f t="shared" si="10"/>
        <v/>
      </c>
      <c r="Y53" s="105" t="str">
        <f t="shared" si="10"/>
        <v/>
      </c>
      <c r="Z53" s="107" t="str">
        <f t="shared" si="10"/>
        <v/>
      </c>
      <c r="AA53" s="104" t="str">
        <f t="shared" si="10"/>
        <v/>
      </c>
      <c r="AB53" s="105" t="str">
        <f t="shared" si="10"/>
        <v/>
      </c>
      <c r="AC53" s="105" t="str">
        <f t="shared" si="10"/>
        <v/>
      </c>
      <c r="AD53" s="105" t="str">
        <f t="shared" si="10"/>
        <v/>
      </c>
      <c r="AE53" s="105" t="str">
        <f t="shared" si="10"/>
        <v/>
      </c>
      <c r="AF53" s="105" t="str">
        <f t="shared" si="10"/>
        <v/>
      </c>
      <c r="AG53" s="107" t="str">
        <f t="shared" si="10"/>
        <v/>
      </c>
      <c r="AH53" s="479">
        <f>SUM(F54:AG54)</f>
        <v>0</v>
      </c>
      <c r="AI53" s="480">
        <f>AH53/4</f>
        <v>0</v>
      </c>
      <c r="AJ53" s="475"/>
    </row>
    <row r="54" spans="2:36" hidden="1" x14ac:dyDescent="0.15">
      <c r="B54" s="491"/>
      <c r="C54" s="492"/>
      <c r="D54" s="476"/>
      <c r="E54" s="478"/>
      <c r="F54" s="20">
        <f t="shared" ref="F54:AG54" si="11">IF(F53="",0,VLOOKUP(F53,$D$31:$AD$40,22,FALSE))</f>
        <v>0</v>
      </c>
      <c r="G54" s="21">
        <f t="shared" si="11"/>
        <v>0</v>
      </c>
      <c r="H54" s="21">
        <f t="shared" si="11"/>
        <v>0</v>
      </c>
      <c r="I54" s="21">
        <f t="shared" si="11"/>
        <v>0</v>
      </c>
      <c r="J54" s="21">
        <f t="shared" si="11"/>
        <v>0</v>
      </c>
      <c r="K54" s="21">
        <f t="shared" si="11"/>
        <v>0</v>
      </c>
      <c r="L54" s="32">
        <f t="shared" si="11"/>
        <v>0</v>
      </c>
      <c r="M54" s="20">
        <f t="shared" si="11"/>
        <v>0</v>
      </c>
      <c r="N54" s="21">
        <f t="shared" si="11"/>
        <v>0</v>
      </c>
      <c r="O54" s="21">
        <f t="shared" si="11"/>
        <v>0</v>
      </c>
      <c r="P54" s="21">
        <f t="shared" si="11"/>
        <v>0</v>
      </c>
      <c r="Q54" s="21">
        <f t="shared" si="11"/>
        <v>0</v>
      </c>
      <c r="R54" s="21">
        <f t="shared" si="11"/>
        <v>0</v>
      </c>
      <c r="S54" s="32">
        <f t="shared" si="11"/>
        <v>0</v>
      </c>
      <c r="T54" s="20">
        <f t="shared" si="11"/>
        <v>0</v>
      </c>
      <c r="U54" s="21">
        <f t="shared" si="11"/>
        <v>0</v>
      </c>
      <c r="V54" s="21">
        <f t="shared" si="11"/>
        <v>0</v>
      </c>
      <c r="W54" s="21">
        <f t="shared" si="11"/>
        <v>0</v>
      </c>
      <c r="X54" s="21">
        <f t="shared" si="11"/>
        <v>0</v>
      </c>
      <c r="Y54" s="21">
        <f t="shared" si="11"/>
        <v>0</v>
      </c>
      <c r="Z54" s="32">
        <f t="shared" si="11"/>
        <v>0</v>
      </c>
      <c r="AA54" s="20">
        <f t="shared" si="11"/>
        <v>0</v>
      </c>
      <c r="AB54" s="21">
        <f t="shared" si="11"/>
        <v>0</v>
      </c>
      <c r="AC54" s="21">
        <f t="shared" si="11"/>
        <v>0</v>
      </c>
      <c r="AD54" s="21">
        <f t="shared" si="11"/>
        <v>0</v>
      </c>
      <c r="AE54" s="21">
        <f t="shared" si="11"/>
        <v>0</v>
      </c>
      <c r="AF54" s="21">
        <f t="shared" si="11"/>
        <v>0</v>
      </c>
      <c r="AG54" s="32">
        <f t="shared" si="11"/>
        <v>0</v>
      </c>
      <c r="AH54" s="479"/>
      <c r="AI54" s="480"/>
      <c r="AJ54" s="475"/>
    </row>
    <row r="55" spans="2:36" hidden="1" x14ac:dyDescent="0.15">
      <c r="B55" s="490"/>
      <c r="C55" s="492"/>
      <c r="D55" s="476"/>
      <c r="E55" s="493"/>
      <c r="F55" s="104" t="str">
        <f>""&amp;F16</f>
        <v/>
      </c>
      <c r="G55" s="105" t="str">
        <f t="shared" ref="G55:AG55" si="12">""&amp;G16</f>
        <v/>
      </c>
      <c r="H55" s="105" t="str">
        <f t="shared" si="12"/>
        <v/>
      </c>
      <c r="I55" s="105" t="str">
        <f t="shared" si="12"/>
        <v/>
      </c>
      <c r="J55" s="105" t="str">
        <f t="shared" si="12"/>
        <v/>
      </c>
      <c r="K55" s="105" t="str">
        <f t="shared" si="12"/>
        <v/>
      </c>
      <c r="L55" s="107" t="str">
        <f t="shared" si="12"/>
        <v/>
      </c>
      <c r="M55" s="104" t="str">
        <f t="shared" si="12"/>
        <v/>
      </c>
      <c r="N55" s="105" t="str">
        <f t="shared" si="12"/>
        <v/>
      </c>
      <c r="O55" s="105" t="str">
        <f t="shared" si="12"/>
        <v/>
      </c>
      <c r="P55" s="105" t="str">
        <f t="shared" si="12"/>
        <v/>
      </c>
      <c r="Q55" s="105" t="str">
        <f t="shared" si="12"/>
        <v/>
      </c>
      <c r="R55" s="105" t="str">
        <f t="shared" si="12"/>
        <v/>
      </c>
      <c r="S55" s="107" t="str">
        <f t="shared" si="12"/>
        <v/>
      </c>
      <c r="T55" s="104" t="str">
        <f t="shared" si="12"/>
        <v/>
      </c>
      <c r="U55" s="105" t="str">
        <f t="shared" si="12"/>
        <v/>
      </c>
      <c r="V55" s="105" t="str">
        <f t="shared" si="12"/>
        <v/>
      </c>
      <c r="W55" s="105" t="str">
        <f t="shared" si="12"/>
        <v/>
      </c>
      <c r="X55" s="105" t="str">
        <f t="shared" si="12"/>
        <v/>
      </c>
      <c r="Y55" s="105" t="str">
        <f t="shared" si="12"/>
        <v/>
      </c>
      <c r="Z55" s="107" t="str">
        <f t="shared" si="12"/>
        <v/>
      </c>
      <c r="AA55" s="104" t="str">
        <f t="shared" si="12"/>
        <v/>
      </c>
      <c r="AB55" s="105" t="str">
        <f t="shared" si="12"/>
        <v/>
      </c>
      <c r="AC55" s="105" t="str">
        <f t="shared" si="12"/>
        <v/>
      </c>
      <c r="AD55" s="105" t="str">
        <f t="shared" si="12"/>
        <v/>
      </c>
      <c r="AE55" s="105" t="str">
        <f t="shared" si="12"/>
        <v/>
      </c>
      <c r="AF55" s="105" t="str">
        <f t="shared" si="12"/>
        <v/>
      </c>
      <c r="AG55" s="107" t="str">
        <f t="shared" si="12"/>
        <v/>
      </c>
      <c r="AH55" s="479">
        <f>SUM(F56:AG56)</f>
        <v>0</v>
      </c>
      <c r="AI55" s="480">
        <f>AH55/4</f>
        <v>0</v>
      </c>
      <c r="AJ55" s="475"/>
    </row>
    <row r="56" spans="2:36" hidden="1" x14ac:dyDescent="0.15">
      <c r="B56" s="491"/>
      <c r="C56" s="492"/>
      <c r="D56" s="476"/>
      <c r="E56" s="494"/>
      <c r="F56" s="20">
        <f t="shared" ref="F56:AG56" si="13">IF(F55="",0,VLOOKUP(F55,$D$31:$AD$40,22,FALSE))</f>
        <v>0</v>
      </c>
      <c r="G56" s="21">
        <f t="shared" si="13"/>
        <v>0</v>
      </c>
      <c r="H56" s="21">
        <f t="shared" si="13"/>
        <v>0</v>
      </c>
      <c r="I56" s="21">
        <f t="shared" si="13"/>
        <v>0</v>
      </c>
      <c r="J56" s="21">
        <f t="shared" si="13"/>
        <v>0</v>
      </c>
      <c r="K56" s="21">
        <f t="shared" si="13"/>
        <v>0</v>
      </c>
      <c r="L56" s="32">
        <f t="shared" si="13"/>
        <v>0</v>
      </c>
      <c r="M56" s="20">
        <f t="shared" si="13"/>
        <v>0</v>
      </c>
      <c r="N56" s="21">
        <f t="shared" si="13"/>
        <v>0</v>
      </c>
      <c r="O56" s="21">
        <f t="shared" si="13"/>
        <v>0</v>
      </c>
      <c r="P56" s="21">
        <f t="shared" si="13"/>
        <v>0</v>
      </c>
      <c r="Q56" s="21">
        <f t="shared" si="13"/>
        <v>0</v>
      </c>
      <c r="R56" s="21">
        <f t="shared" si="13"/>
        <v>0</v>
      </c>
      <c r="S56" s="32">
        <f t="shared" si="13"/>
        <v>0</v>
      </c>
      <c r="T56" s="20">
        <f t="shared" si="13"/>
        <v>0</v>
      </c>
      <c r="U56" s="21">
        <f t="shared" si="13"/>
        <v>0</v>
      </c>
      <c r="V56" s="21">
        <f t="shared" si="13"/>
        <v>0</v>
      </c>
      <c r="W56" s="21">
        <f t="shared" si="13"/>
        <v>0</v>
      </c>
      <c r="X56" s="21">
        <f t="shared" si="13"/>
        <v>0</v>
      </c>
      <c r="Y56" s="21">
        <f t="shared" si="13"/>
        <v>0</v>
      </c>
      <c r="Z56" s="32">
        <f t="shared" si="13"/>
        <v>0</v>
      </c>
      <c r="AA56" s="20">
        <f t="shared" si="13"/>
        <v>0</v>
      </c>
      <c r="AB56" s="21">
        <f t="shared" si="13"/>
        <v>0</v>
      </c>
      <c r="AC56" s="21">
        <f t="shared" si="13"/>
        <v>0</v>
      </c>
      <c r="AD56" s="21">
        <f t="shared" si="13"/>
        <v>0</v>
      </c>
      <c r="AE56" s="21">
        <f t="shared" si="13"/>
        <v>0</v>
      </c>
      <c r="AF56" s="21">
        <f t="shared" si="13"/>
        <v>0</v>
      </c>
      <c r="AG56" s="32">
        <f t="shared" si="13"/>
        <v>0</v>
      </c>
      <c r="AH56" s="479"/>
      <c r="AI56" s="480"/>
      <c r="AJ56" s="475"/>
    </row>
    <row r="57" spans="2:36" hidden="1" x14ac:dyDescent="0.15">
      <c r="B57" s="490"/>
      <c r="C57" s="492"/>
      <c r="D57" s="476"/>
      <c r="E57" s="477"/>
      <c r="F57" s="104" t="str">
        <f>""&amp;F17</f>
        <v/>
      </c>
      <c r="G57" s="105" t="str">
        <f t="shared" ref="G57:AG57" si="14">""&amp;G17</f>
        <v/>
      </c>
      <c r="H57" s="105" t="str">
        <f t="shared" si="14"/>
        <v/>
      </c>
      <c r="I57" s="105" t="str">
        <f t="shared" si="14"/>
        <v/>
      </c>
      <c r="J57" s="105" t="str">
        <f t="shared" si="14"/>
        <v/>
      </c>
      <c r="K57" s="105" t="str">
        <f t="shared" si="14"/>
        <v/>
      </c>
      <c r="L57" s="107" t="str">
        <f t="shared" si="14"/>
        <v/>
      </c>
      <c r="M57" s="104" t="str">
        <f t="shared" si="14"/>
        <v/>
      </c>
      <c r="N57" s="105" t="str">
        <f t="shared" si="14"/>
        <v/>
      </c>
      <c r="O57" s="105" t="str">
        <f t="shared" si="14"/>
        <v/>
      </c>
      <c r="P57" s="105" t="str">
        <f t="shared" si="14"/>
        <v/>
      </c>
      <c r="Q57" s="105" t="str">
        <f t="shared" si="14"/>
        <v/>
      </c>
      <c r="R57" s="105" t="str">
        <f t="shared" si="14"/>
        <v/>
      </c>
      <c r="S57" s="107" t="str">
        <f t="shared" si="14"/>
        <v/>
      </c>
      <c r="T57" s="104" t="str">
        <f t="shared" si="14"/>
        <v/>
      </c>
      <c r="U57" s="105" t="str">
        <f t="shared" si="14"/>
        <v/>
      </c>
      <c r="V57" s="105" t="str">
        <f t="shared" si="14"/>
        <v/>
      </c>
      <c r="W57" s="105" t="str">
        <f t="shared" si="14"/>
        <v/>
      </c>
      <c r="X57" s="105" t="str">
        <f t="shared" si="14"/>
        <v/>
      </c>
      <c r="Y57" s="105" t="str">
        <f t="shared" si="14"/>
        <v/>
      </c>
      <c r="Z57" s="107" t="str">
        <f t="shared" si="14"/>
        <v/>
      </c>
      <c r="AA57" s="104" t="str">
        <f t="shared" si="14"/>
        <v/>
      </c>
      <c r="AB57" s="105" t="str">
        <f t="shared" si="14"/>
        <v/>
      </c>
      <c r="AC57" s="105" t="str">
        <f t="shared" si="14"/>
        <v/>
      </c>
      <c r="AD57" s="105" t="str">
        <f t="shared" si="14"/>
        <v/>
      </c>
      <c r="AE57" s="105" t="str">
        <f t="shared" si="14"/>
        <v/>
      </c>
      <c r="AF57" s="105" t="str">
        <f t="shared" si="14"/>
        <v/>
      </c>
      <c r="AG57" s="107" t="str">
        <f t="shared" si="14"/>
        <v/>
      </c>
      <c r="AH57" s="479">
        <f>SUM(F58:AG58)</f>
        <v>0</v>
      </c>
      <c r="AI57" s="480">
        <f>AH57/4</f>
        <v>0</v>
      </c>
      <c r="AJ57" s="475"/>
    </row>
    <row r="58" spans="2:36" hidden="1" x14ac:dyDescent="0.15">
      <c r="B58" s="491"/>
      <c r="C58" s="492"/>
      <c r="D58" s="476"/>
      <c r="E58" s="478"/>
      <c r="F58" s="20">
        <f t="shared" ref="F58:AG58" si="15">IF(F57="",0,VLOOKUP(F57,$D$31:$AD$40,22,FALSE))</f>
        <v>0</v>
      </c>
      <c r="G58" s="21">
        <f t="shared" si="15"/>
        <v>0</v>
      </c>
      <c r="H58" s="21">
        <f t="shared" si="15"/>
        <v>0</v>
      </c>
      <c r="I58" s="21">
        <f t="shared" si="15"/>
        <v>0</v>
      </c>
      <c r="J58" s="21">
        <f t="shared" si="15"/>
        <v>0</v>
      </c>
      <c r="K58" s="21">
        <f t="shared" si="15"/>
        <v>0</v>
      </c>
      <c r="L58" s="32">
        <f t="shared" si="15"/>
        <v>0</v>
      </c>
      <c r="M58" s="20">
        <f t="shared" si="15"/>
        <v>0</v>
      </c>
      <c r="N58" s="21">
        <f t="shared" si="15"/>
        <v>0</v>
      </c>
      <c r="O58" s="21">
        <f t="shared" si="15"/>
        <v>0</v>
      </c>
      <c r="P58" s="21">
        <f t="shared" si="15"/>
        <v>0</v>
      </c>
      <c r="Q58" s="21">
        <f t="shared" si="15"/>
        <v>0</v>
      </c>
      <c r="R58" s="21">
        <f t="shared" si="15"/>
        <v>0</v>
      </c>
      <c r="S58" s="32">
        <f t="shared" si="15"/>
        <v>0</v>
      </c>
      <c r="T58" s="20">
        <f t="shared" si="15"/>
        <v>0</v>
      </c>
      <c r="U58" s="21">
        <f t="shared" si="15"/>
        <v>0</v>
      </c>
      <c r="V58" s="21">
        <f t="shared" si="15"/>
        <v>0</v>
      </c>
      <c r="W58" s="21">
        <f t="shared" si="15"/>
        <v>0</v>
      </c>
      <c r="X58" s="21">
        <f t="shared" si="15"/>
        <v>0</v>
      </c>
      <c r="Y58" s="21">
        <f t="shared" si="15"/>
        <v>0</v>
      </c>
      <c r="Z58" s="32">
        <f t="shared" si="15"/>
        <v>0</v>
      </c>
      <c r="AA58" s="20">
        <f t="shared" si="15"/>
        <v>0</v>
      </c>
      <c r="AB58" s="21">
        <f t="shared" si="15"/>
        <v>0</v>
      </c>
      <c r="AC58" s="21">
        <f t="shared" si="15"/>
        <v>0</v>
      </c>
      <c r="AD58" s="21">
        <f t="shared" si="15"/>
        <v>0</v>
      </c>
      <c r="AE58" s="21">
        <f t="shared" si="15"/>
        <v>0</v>
      </c>
      <c r="AF58" s="21">
        <f t="shared" si="15"/>
        <v>0</v>
      </c>
      <c r="AG58" s="32">
        <f t="shared" si="15"/>
        <v>0</v>
      </c>
      <c r="AH58" s="479"/>
      <c r="AI58" s="480"/>
      <c r="AJ58" s="475"/>
    </row>
    <row r="59" spans="2:36" hidden="1" x14ac:dyDescent="0.15">
      <c r="B59" s="490"/>
      <c r="C59" s="492"/>
      <c r="D59" s="476"/>
      <c r="E59" s="477"/>
      <c r="F59" s="104" t="str">
        <f>""&amp;F18</f>
        <v/>
      </c>
      <c r="G59" s="105" t="str">
        <f t="shared" ref="G59:AG59" si="16">""&amp;G18</f>
        <v/>
      </c>
      <c r="H59" s="105" t="str">
        <f t="shared" si="16"/>
        <v/>
      </c>
      <c r="I59" s="105" t="str">
        <f t="shared" si="16"/>
        <v/>
      </c>
      <c r="J59" s="105" t="str">
        <f t="shared" si="16"/>
        <v/>
      </c>
      <c r="K59" s="105" t="str">
        <f t="shared" si="16"/>
        <v/>
      </c>
      <c r="L59" s="107" t="str">
        <f t="shared" si="16"/>
        <v/>
      </c>
      <c r="M59" s="104" t="str">
        <f t="shared" si="16"/>
        <v/>
      </c>
      <c r="N59" s="105" t="str">
        <f t="shared" si="16"/>
        <v/>
      </c>
      <c r="O59" s="105" t="str">
        <f t="shared" si="16"/>
        <v/>
      </c>
      <c r="P59" s="105" t="str">
        <f t="shared" si="16"/>
        <v/>
      </c>
      <c r="Q59" s="105" t="str">
        <f t="shared" si="16"/>
        <v/>
      </c>
      <c r="R59" s="105" t="str">
        <f t="shared" si="16"/>
        <v/>
      </c>
      <c r="S59" s="107" t="str">
        <f t="shared" si="16"/>
        <v/>
      </c>
      <c r="T59" s="104" t="str">
        <f t="shared" si="16"/>
        <v/>
      </c>
      <c r="U59" s="105" t="str">
        <f t="shared" si="16"/>
        <v/>
      </c>
      <c r="V59" s="105" t="str">
        <f t="shared" si="16"/>
        <v/>
      </c>
      <c r="W59" s="105" t="str">
        <f t="shared" si="16"/>
        <v/>
      </c>
      <c r="X59" s="105" t="str">
        <f t="shared" si="16"/>
        <v/>
      </c>
      <c r="Y59" s="105" t="str">
        <f t="shared" si="16"/>
        <v/>
      </c>
      <c r="Z59" s="107" t="str">
        <f t="shared" si="16"/>
        <v/>
      </c>
      <c r="AA59" s="104" t="str">
        <f t="shared" si="16"/>
        <v/>
      </c>
      <c r="AB59" s="105" t="str">
        <f t="shared" si="16"/>
        <v/>
      </c>
      <c r="AC59" s="105" t="str">
        <f t="shared" si="16"/>
        <v/>
      </c>
      <c r="AD59" s="105" t="str">
        <f t="shared" si="16"/>
        <v/>
      </c>
      <c r="AE59" s="105" t="str">
        <f t="shared" si="16"/>
        <v/>
      </c>
      <c r="AF59" s="105" t="str">
        <f t="shared" si="16"/>
        <v/>
      </c>
      <c r="AG59" s="107" t="str">
        <f t="shared" si="16"/>
        <v/>
      </c>
      <c r="AH59" s="479">
        <f>SUM(F60:AG60)</f>
        <v>0</v>
      </c>
      <c r="AI59" s="480">
        <f>AH59/4</f>
        <v>0</v>
      </c>
      <c r="AJ59" s="475"/>
    </row>
    <row r="60" spans="2:36" hidden="1" x14ac:dyDescent="0.15">
      <c r="B60" s="491"/>
      <c r="C60" s="492"/>
      <c r="D60" s="476"/>
      <c r="E60" s="478"/>
      <c r="F60" s="20">
        <f t="shared" ref="F60:AG60" si="17">IF(F59="",0,VLOOKUP(F59,$D$31:$AD$40,22,FALSE))</f>
        <v>0</v>
      </c>
      <c r="G60" s="21">
        <f t="shared" si="17"/>
        <v>0</v>
      </c>
      <c r="H60" s="21">
        <f t="shared" si="17"/>
        <v>0</v>
      </c>
      <c r="I60" s="21">
        <f t="shared" si="17"/>
        <v>0</v>
      </c>
      <c r="J60" s="21">
        <f t="shared" si="17"/>
        <v>0</v>
      </c>
      <c r="K60" s="21">
        <f t="shared" si="17"/>
        <v>0</v>
      </c>
      <c r="L60" s="32">
        <f t="shared" si="17"/>
        <v>0</v>
      </c>
      <c r="M60" s="20">
        <f t="shared" si="17"/>
        <v>0</v>
      </c>
      <c r="N60" s="21">
        <f t="shared" si="17"/>
        <v>0</v>
      </c>
      <c r="O60" s="21">
        <f t="shared" si="17"/>
        <v>0</v>
      </c>
      <c r="P60" s="21">
        <f t="shared" si="17"/>
        <v>0</v>
      </c>
      <c r="Q60" s="21">
        <f t="shared" si="17"/>
        <v>0</v>
      </c>
      <c r="R60" s="21">
        <f t="shared" si="17"/>
        <v>0</v>
      </c>
      <c r="S60" s="32">
        <f t="shared" si="17"/>
        <v>0</v>
      </c>
      <c r="T60" s="20">
        <f t="shared" si="17"/>
        <v>0</v>
      </c>
      <c r="U60" s="21">
        <f t="shared" si="17"/>
        <v>0</v>
      </c>
      <c r="V60" s="21">
        <f t="shared" si="17"/>
        <v>0</v>
      </c>
      <c r="W60" s="21">
        <f t="shared" si="17"/>
        <v>0</v>
      </c>
      <c r="X60" s="21">
        <f t="shared" si="17"/>
        <v>0</v>
      </c>
      <c r="Y60" s="21">
        <f t="shared" si="17"/>
        <v>0</v>
      </c>
      <c r="Z60" s="32">
        <f t="shared" si="17"/>
        <v>0</v>
      </c>
      <c r="AA60" s="20">
        <f t="shared" si="17"/>
        <v>0</v>
      </c>
      <c r="AB60" s="21">
        <f t="shared" si="17"/>
        <v>0</v>
      </c>
      <c r="AC60" s="21">
        <f t="shared" si="17"/>
        <v>0</v>
      </c>
      <c r="AD60" s="21">
        <f t="shared" si="17"/>
        <v>0</v>
      </c>
      <c r="AE60" s="21">
        <f t="shared" si="17"/>
        <v>0</v>
      </c>
      <c r="AF60" s="21">
        <f t="shared" si="17"/>
        <v>0</v>
      </c>
      <c r="AG60" s="32">
        <f t="shared" si="17"/>
        <v>0</v>
      </c>
      <c r="AH60" s="479"/>
      <c r="AI60" s="480"/>
      <c r="AJ60" s="475"/>
    </row>
    <row r="61" spans="2:36" hidden="1" x14ac:dyDescent="0.15">
      <c r="B61" s="490"/>
      <c r="C61" s="492"/>
      <c r="D61" s="476"/>
      <c r="E61" s="477"/>
      <c r="F61" s="93" t="str">
        <f>""&amp;F19</f>
        <v/>
      </c>
      <c r="G61" s="94" t="str">
        <f t="shared" ref="G61:AG61" si="18">""&amp;G19</f>
        <v/>
      </c>
      <c r="H61" s="94" t="str">
        <f t="shared" si="18"/>
        <v/>
      </c>
      <c r="I61" s="94" t="str">
        <f t="shared" si="18"/>
        <v/>
      </c>
      <c r="J61" s="94" t="str">
        <f t="shared" si="18"/>
        <v/>
      </c>
      <c r="K61" s="94" t="str">
        <f t="shared" si="18"/>
        <v/>
      </c>
      <c r="L61" s="95" t="str">
        <f t="shared" si="18"/>
        <v/>
      </c>
      <c r="M61" s="93" t="str">
        <f t="shared" si="18"/>
        <v/>
      </c>
      <c r="N61" s="94" t="str">
        <f t="shared" si="18"/>
        <v/>
      </c>
      <c r="O61" s="94" t="str">
        <f t="shared" si="18"/>
        <v/>
      </c>
      <c r="P61" s="94" t="str">
        <f t="shared" si="18"/>
        <v/>
      </c>
      <c r="Q61" s="94" t="str">
        <f t="shared" si="18"/>
        <v/>
      </c>
      <c r="R61" s="94" t="str">
        <f t="shared" si="18"/>
        <v/>
      </c>
      <c r="S61" s="95" t="str">
        <f t="shared" si="18"/>
        <v/>
      </c>
      <c r="T61" s="93" t="str">
        <f t="shared" si="18"/>
        <v/>
      </c>
      <c r="U61" s="94" t="str">
        <f t="shared" si="18"/>
        <v/>
      </c>
      <c r="V61" s="94" t="str">
        <f t="shared" si="18"/>
        <v/>
      </c>
      <c r="W61" s="94" t="str">
        <f t="shared" si="18"/>
        <v/>
      </c>
      <c r="X61" s="94" t="str">
        <f t="shared" si="18"/>
        <v/>
      </c>
      <c r="Y61" s="94" t="str">
        <f t="shared" si="18"/>
        <v/>
      </c>
      <c r="Z61" s="95" t="str">
        <f t="shared" si="18"/>
        <v/>
      </c>
      <c r="AA61" s="93" t="str">
        <f t="shared" si="18"/>
        <v/>
      </c>
      <c r="AB61" s="94" t="str">
        <f t="shared" si="18"/>
        <v/>
      </c>
      <c r="AC61" s="94" t="str">
        <f t="shared" si="18"/>
        <v/>
      </c>
      <c r="AD61" s="94" t="str">
        <f t="shared" si="18"/>
        <v/>
      </c>
      <c r="AE61" s="94" t="str">
        <f t="shared" si="18"/>
        <v/>
      </c>
      <c r="AF61" s="94" t="str">
        <f t="shared" si="18"/>
        <v/>
      </c>
      <c r="AG61" s="95" t="str">
        <f t="shared" si="18"/>
        <v/>
      </c>
      <c r="AH61" s="479">
        <f>SUM(F62:AG62)</f>
        <v>0</v>
      </c>
      <c r="AI61" s="480">
        <f>AH61/4</f>
        <v>0</v>
      </c>
      <c r="AJ61" s="475"/>
    </row>
    <row r="62" spans="2:36" hidden="1" x14ac:dyDescent="0.15">
      <c r="B62" s="491"/>
      <c r="C62" s="492"/>
      <c r="D62" s="476"/>
      <c r="E62" s="478"/>
      <c r="F62" s="20">
        <f t="shared" ref="F62:AG62" si="19">IF(F61="",0,VLOOKUP(F61,$D$31:$AD$40,22,FALSE))</f>
        <v>0</v>
      </c>
      <c r="G62" s="21">
        <f t="shared" si="19"/>
        <v>0</v>
      </c>
      <c r="H62" s="21">
        <f t="shared" si="19"/>
        <v>0</v>
      </c>
      <c r="I62" s="21">
        <f t="shared" si="19"/>
        <v>0</v>
      </c>
      <c r="J62" s="21">
        <f t="shared" si="19"/>
        <v>0</v>
      </c>
      <c r="K62" s="21">
        <f t="shared" si="19"/>
        <v>0</v>
      </c>
      <c r="L62" s="32">
        <f t="shared" si="19"/>
        <v>0</v>
      </c>
      <c r="M62" s="20">
        <f t="shared" si="19"/>
        <v>0</v>
      </c>
      <c r="N62" s="21">
        <f t="shared" si="19"/>
        <v>0</v>
      </c>
      <c r="O62" s="21">
        <f t="shared" si="19"/>
        <v>0</v>
      </c>
      <c r="P62" s="21">
        <f t="shared" si="19"/>
        <v>0</v>
      </c>
      <c r="Q62" s="21">
        <f t="shared" si="19"/>
        <v>0</v>
      </c>
      <c r="R62" s="21">
        <f t="shared" si="19"/>
        <v>0</v>
      </c>
      <c r="S62" s="32">
        <f t="shared" si="19"/>
        <v>0</v>
      </c>
      <c r="T62" s="20">
        <f t="shared" si="19"/>
        <v>0</v>
      </c>
      <c r="U62" s="21">
        <f t="shared" si="19"/>
        <v>0</v>
      </c>
      <c r="V62" s="21">
        <f t="shared" si="19"/>
        <v>0</v>
      </c>
      <c r="W62" s="21">
        <f t="shared" si="19"/>
        <v>0</v>
      </c>
      <c r="X62" s="21">
        <f t="shared" si="19"/>
        <v>0</v>
      </c>
      <c r="Y62" s="21">
        <f t="shared" si="19"/>
        <v>0</v>
      </c>
      <c r="Z62" s="32">
        <f t="shared" si="19"/>
        <v>0</v>
      </c>
      <c r="AA62" s="20">
        <f t="shared" si="19"/>
        <v>0</v>
      </c>
      <c r="AB62" s="21">
        <f t="shared" si="19"/>
        <v>0</v>
      </c>
      <c r="AC62" s="21">
        <f t="shared" si="19"/>
        <v>0</v>
      </c>
      <c r="AD62" s="21">
        <f t="shared" si="19"/>
        <v>0</v>
      </c>
      <c r="AE62" s="21">
        <f t="shared" si="19"/>
        <v>0</v>
      </c>
      <c r="AF62" s="21">
        <f t="shared" si="19"/>
        <v>0</v>
      </c>
      <c r="AG62" s="32">
        <f t="shared" si="19"/>
        <v>0</v>
      </c>
      <c r="AH62" s="479"/>
      <c r="AI62" s="480"/>
      <c r="AJ62" s="475"/>
    </row>
    <row r="63" spans="2:36" hidden="1" x14ac:dyDescent="0.15">
      <c r="B63" s="490"/>
      <c r="C63" s="492"/>
      <c r="D63" s="476"/>
      <c r="E63" s="477"/>
      <c r="F63" s="175" t="str">
        <f>""&amp;F20</f>
        <v/>
      </c>
      <c r="G63" s="176" t="str">
        <f t="shared" ref="G63:AG63" si="20">""&amp;G20</f>
        <v/>
      </c>
      <c r="H63" s="176" t="str">
        <f t="shared" si="20"/>
        <v/>
      </c>
      <c r="I63" s="176" t="str">
        <f t="shared" si="20"/>
        <v/>
      </c>
      <c r="J63" s="176" t="str">
        <f t="shared" si="20"/>
        <v/>
      </c>
      <c r="K63" s="176" t="str">
        <f t="shared" si="20"/>
        <v/>
      </c>
      <c r="L63" s="177" t="str">
        <f t="shared" si="20"/>
        <v/>
      </c>
      <c r="M63" s="175" t="str">
        <f t="shared" si="20"/>
        <v/>
      </c>
      <c r="N63" s="176" t="str">
        <f t="shared" si="20"/>
        <v/>
      </c>
      <c r="O63" s="176" t="str">
        <f t="shared" si="20"/>
        <v/>
      </c>
      <c r="P63" s="176" t="str">
        <f t="shared" si="20"/>
        <v/>
      </c>
      <c r="Q63" s="176" t="str">
        <f t="shared" si="20"/>
        <v/>
      </c>
      <c r="R63" s="176" t="str">
        <f t="shared" si="20"/>
        <v/>
      </c>
      <c r="S63" s="177" t="str">
        <f t="shared" si="20"/>
        <v/>
      </c>
      <c r="T63" s="175" t="str">
        <f t="shared" si="20"/>
        <v/>
      </c>
      <c r="U63" s="176" t="str">
        <f t="shared" si="20"/>
        <v/>
      </c>
      <c r="V63" s="176" t="str">
        <f t="shared" si="20"/>
        <v/>
      </c>
      <c r="W63" s="176" t="str">
        <f t="shared" si="20"/>
        <v/>
      </c>
      <c r="X63" s="176" t="str">
        <f t="shared" si="20"/>
        <v/>
      </c>
      <c r="Y63" s="176" t="str">
        <f t="shared" si="20"/>
        <v/>
      </c>
      <c r="Z63" s="177" t="str">
        <f t="shared" si="20"/>
        <v/>
      </c>
      <c r="AA63" s="175" t="str">
        <f t="shared" si="20"/>
        <v/>
      </c>
      <c r="AB63" s="176" t="str">
        <f t="shared" si="20"/>
        <v/>
      </c>
      <c r="AC63" s="176" t="str">
        <f t="shared" si="20"/>
        <v/>
      </c>
      <c r="AD63" s="176" t="str">
        <f t="shared" si="20"/>
        <v/>
      </c>
      <c r="AE63" s="176" t="str">
        <f t="shared" si="20"/>
        <v/>
      </c>
      <c r="AF63" s="176" t="str">
        <f t="shared" si="20"/>
        <v/>
      </c>
      <c r="AG63" s="177" t="str">
        <f t="shared" si="20"/>
        <v/>
      </c>
      <c r="AH63" s="479">
        <f>SUM(F64:AG64)</f>
        <v>0</v>
      </c>
      <c r="AI63" s="480">
        <f>AH63/4</f>
        <v>0</v>
      </c>
      <c r="AJ63" s="475"/>
    </row>
    <row r="64" spans="2:36" hidden="1" x14ac:dyDescent="0.15">
      <c r="B64" s="491"/>
      <c r="C64" s="492"/>
      <c r="D64" s="476"/>
      <c r="E64" s="478"/>
      <c r="F64" s="20">
        <f t="shared" ref="F64:AG64" si="21">IF(F63="",0,VLOOKUP(F63,$D$31:$AD$40,22,FALSE))</f>
        <v>0</v>
      </c>
      <c r="G64" s="21">
        <f t="shared" si="21"/>
        <v>0</v>
      </c>
      <c r="H64" s="21">
        <f t="shared" si="21"/>
        <v>0</v>
      </c>
      <c r="I64" s="21">
        <f t="shared" si="21"/>
        <v>0</v>
      </c>
      <c r="J64" s="21">
        <f t="shared" si="21"/>
        <v>0</v>
      </c>
      <c r="K64" s="21">
        <f t="shared" si="21"/>
        <v>0</v>
      </c>
      <c r="L64" s="32">
        <f t="shared" si="21"/>
        <v>0</v>
      </c>
      <c r="M64" s="20">
        <f t="shared" si="21"/>
        <v>0</v>
      </c>
      <c r="N64" s="21">
        <f t="shared" si="21"/>
        <v>0</v>
      </c>
      <c r="O64" s="21">
        <f t="shared" si="21"/>
        <v>0</v>
      </c>
      <c r="P64" s="21">
        <f t="shared" si="21"/>
        <v>0</v>
      </c>
      <c r="Q64" s="21">
        <f t="shared" si="21"/>
        <v>0</v>
      </c>
      <c r="R64" s="21">
        <f t="shared" si="21"/>
        <v>0</v>
      </c>
      <c r="S64" s="32">
        <f t="shared" si="21"/>
        <v>0</v>
      </c>
      <c r="T64" s="20">
        <f t="shared" si="21"/>
        <v>0</v>
      </c>
      <c r="U64" s="21">
        <f t="shared" si="21"/>
        <v>0</v>
      </c>
      <c r="V64" s="21">
        <f t="shared" si="21"/>
        <v>0</v>
      </c>
      <c r="W64" s="21">
        <f t="shared" si="21"/>
        <v>0</v>
      </c>
      <c r="X64" s="21">
        <f t="shared" si="21"/>
        <v>0</v>
      </c>
      <c r="Y64" s="21">
        <f t="shared" si="21"/>
        <v>0</v>
      </c>
      <c r="Z64" s="32">
        <f t="shared" si="21"/>
        <v>0</v>
      </c>
      <c r="AA64" s="20">
        <f t="shared" si="21"/>
        <v>0</v>
      </c>
      <c r="AB64" s="21">
        <f t="shared" si="21"/>
        <v>0</v>
      </c>
      <c r="AC64" s="21">
        <f t="shared" si="21"/>
        <v>0</v>
      </c>
      <c r="AD64" s="21">
        <f t="shared" si="21"/>
        <v>0</v>
      </c>
      <c r="AE64" s="21">
        <f t="shared" si="21"/>
        <v>0</v>
      </c>
      <c r="AF64" s="21">
        <f t="shared" si="21"/>
        <v>0</v>
      </c>
      <c r="AG64" s="32">
        <f t="shared" si="21"/>
        <v>0</v>
      </c>
      <c r="AH64" s="479"/>
      <c r="AI64" s="480"/>
      <c r="AJ64" s="475"/>
    </row>
    <row r="65" spans="2:36" hidden="1" x14ac:dyDescent="0.15">
      <c r="B65" s="490"/>
      <c r="C65" s="492"/>
      <c r="D65" s="476"/>
      <c r="E65" s="477"/>
      <c r="F65" s="104" t="str">
        <f>""&amp;F21</f>
        <v/>
      </c>
      <c r="G65" s="105" t="str">
        <f t="shared" ref="G65:AG65" si="22">""&amp;G21</f>
        <v/>
      </c>
      <c r="H65" s="105" t="str">
        <f t="shared" si="22"/>
        <v/>
      </c>
      <c r="I65" s="105" t="str">
        <f t="shared" si="22"/>
        <v/>
      </c>
      <c r="J65" s="105" t="str">
        <f t="shared" si="22"/>
        <v/>
      </c>
      <c r="K65" s="105" t="str">
        <f t="shared" si="22"/>
        <v/>
      </c>
      <c r="L65" s="107" t="str">
        <f t="shared" si="22"/>
        <v/>
      </c>
      <c r="M65" s="104" t="str">
        <f t="shared" si="22"/>
        <v/>
      </c>
      <c r="N65" s="105" t="str">
        <f t="shared" si="22"/>
        <v/>
      </c>
      <c r="O65" s="105" t="str">
        <f t="shared" si="22"/>
        <v/>
      </c>
      <c r="P65" s="105" t="str">
        <f t="shared" si="22"/>
        <v/>
      </c>
      <c r="Q65" s="105" t="str">
        <f t="shared" si="22"/>
        <v/>
      </c>
      <c r="R65" s="105" t="str">
        <f t="shared" si="22"/>
        <v/>
      </c>
      <c r="S65" s="107" t="str">
        <f t="shared" si="22"/>
        <v/>
      </c>
      <c r="T65" s="104" t="str">
        <f t="shared" si="22"/>
        <v/>
      </c>
      <c r="U65" s="105" t="str">
        <f t="shared" si="22"/>
        <v/>
      </c>
      <c r="V65" s="105" t="str">
        <f t="shared" si="22"/>
        <v/>
      </c>
      <c r="W65" s="105" t="str">
        <f t="shared" si="22"/>
        <v/>
      </c>
      <c r="X65" s="105" t="str">
        <f t="shared" si="22"/>
        <v/>
      </c>
      <c r="Y65" s="105" t="str">
        <f t="shared" si="22"/>
        <v/>
      </c>
      <c r="Z65" s="107" t="str">
        <f t="shared" si="22"/>
        <v/>
      </c>
      <c r="AA65" s="104" t="str">
        <f t="shared" si="22"/>
        <v/>
      </c>
      <c r="AB65" s="105" t="str">
        <f t="shared" si="22"/>
        <v/>
      </c>
      <c r="AC65" s="105" t="str">
        <f t="shared" si="22"/>
        <v/>
      </c>
      <c r="AD65" s="105" t="str">
        <f t="shared" si="22"/>
        <v/>
      </c>
      <c r="AE65" s="105" t="str">
        <f t="shared" si="22"/>
        <v/>
      </c>
      <c r="AF65" s="105" t="str">
        <f t="shared" si="22"/>
        <v/>
      </c>
      <c r="AG65" s="107" t="str">
        <f t="shared" si="22"/>
        <v/>
      </c>
      <c r="AH65" s="479">
        <f>SUM(F66:AG66)</f>
        <v>0</v>
      </c>
      <c r="AI65" s="480">
        <f>AH65/4</f>
        <v>0</v>
      </c>
      <c r="AJ65" s="475"/>
    </row>
    <row r="66" spans="2:36" hidden="1" x14ac:dyDescent="0.15">
      <c r="B66" s="491"/>
      <c r="C66" s="492"/>
      <c r="D66" s="476"/>
      <c r="E66" s="478"/>
      <c r="F66" s="20">
        <f t="shared" ref="F66:AG66" si="23">IF(F65="",0,VLOOKUP(F65,$D$31:$AD$40,22,FALSE))</f>
        <v>0</v>
      </c>
      <c r="G66" s="21">
        <f t="shared" si="23"/>
        <v>0</v>
      </c>
      <c r="H66" s="21">
        <f t="shared" si="23"/>
        <v>0</v>
      </c>
      <c r="I66" s="21">
        <f t="shared" si="23"/>
        <v>0</v>
      </c>
      <c r="J66" s="21">
        <f t="shared" si="23"/>
        <v>0</v>
      </c>
      <c r="K66" s="21">
        <f t="shared" si="23"/>
        <v>0</v>
      </c>
      <c r="L66" s="32">
        <f t="shared" si="23"/>
        <v>0</v>
      </c>
      <c r="M66" s="20">
        <f t="shared" si="23"/>
        <v>0</v>
      </c>
      <c r="N66" s="21">
        <f t="shared" si="23"/>
        <v>0</v>
      </c>
      <c r="O66" s="21">
        <f t="shared" si="23"/>
        <v>0</v>
      </c>
      <c r="P66" s="21">
        <f t="shared" si="23"/>
        <v>0</v>
      </c>
      <c r="Q66" s="21">
        <f t="shared" si="23"/>
        <v>0</v>
      </c>
      <c r="R66" s="21">
        <f t="shared" si="23"/>
        <v>0</v>
      </c>
      <c r="S66" s="32">
        <f t="shared" si="23"/>
        <v>0</v>
      </c>
      <c r="T66" s="20">
        <f t="shared" si="23"/>
        <v>0</v>
      </c>
      <c r="U66" s="21">
        <f t="shared" si="23"/>
        <v>0</v>
      </c>
      <c r="V66" s="21">
        <f t="shared" si="23"/>
        <v>0</v>
      </c>
      <c r="W66" s="21">
        <f t="shared" si="23"/>
        <v>0</v>
      </c>
      <c r="X66" s="21">
        <f t="shared" si="23"/>
        <v>0</v>
      </c>
      <c r="Y66" s="21">
        <f t="shared" si="23"/>
        <v>0</v>
      </c>
      <c r="Z66" s="32">
        <f t="shared" si="23"/>
        <v>0</v>
      </c>
      <c r="AA66" s="20">
        <f t="shared" si="23"/>
        <v>0</v>
      </c>
      <c r="AB66" s="21">
        <f t="shared" si="23"/>
        <v>0</v>
      </c>
      <c r="AC66" s="21">
        <f t="shared" si="23"/>
        <v>0</v>
      </c>
      <c r="AD66" s="21">
        <f t="shared" si="23"/>
        <v>0</v>
      </c>
      <c r="AE66" s="21">
        <f t="shared" si="23"/>
        <v>0</v>
      </c>
      <c r="AF66" s="21">
        <f t="shared" si="23"/>
        <v>0</v>
      </c>
      <c r="AG66" s="32">
        <f t="shared" si="23"/>
        <v>0</v>
      </c>
      <c r="AH66" s="479"/>
      <c r="AI66" s="480"/>
      <c r="AJ66" s="475"/>
    </row>
    <row r="67" spans="2:36" hidden="1" x14ac:dyDescent="0.15">
      <c r="B67" s="490"/>
      <c r="C67" s="492"/>
      <c r="D67" s="476"/>
      <c r="E67" s="477"/>
      <c r="F67" s="104" t="str">
        <f>""&amp;F22</f>
        <v/>
      </c>
      <c r="G67" s="105" t="str">
        <f t="shared" ref="G67:AG67" si="24">""&amp;G22</f>
        <v/>
      </c>
      <c r="H67" s="105" t="str">
        <f t="shared" si="24"/>
        <v/>
      </c>
      <c r="I67" s="105" t="str">
        <f t="shared" si="24"/>
        <v/>
      </c>
      <c r="J67" s="105" t="str">
        <f t="shared" si="24"/>
        <v/>
      </c>
      <c r="K67" s="105" t="str">
        <f t="shared" si="24"/>
        <v/>
      </c>
      <c r="L67" s="107" t="str">
        <f t="shared" si="24"/>
        <v/>
      </c>
      <c r="M67" s="104" t="str">
        <f t="shared" si="24"/>
        <v/>
      </c>
      <c r="N67" s="105" t="str">
        <f t="shared" si="24"/>
        <v/>
      </c>
      <c r="O67" s="105" t="str">
        <f t="shared" si="24"/>
        <v/>
      </c>
      <c r="P67" s="105" t="str">
        <f t="shared" si="24"/>
        <v/>
      </c>
      <c r="Q67" s="105" t="str">
        <f t="shared" si="24"/>
        <v/>
      </c>
      <c r="R67" s="105" t="str">
        <f t="shared" si="24"/>
        <v/>
      </c>
      <c r="S67" s="107" t="str">
        <f t="shared" si="24"/>
        <v/>
      </c>
      <c r="T67" s="104" t="str">
        <f t="shared" si="24"/>
        <v/>
      </c>
      <c r="U67" s="105" t="str">
        <f t="shared" si="24"/>
        <v/>
      </c>
      <c r="V67" s="105" t="str">
        <f t="shared" si="24"/>
        <v/>
      </c>
      <c r="W67" s="105" t="str">
        <f t="shared" si="24"/>
        <v/>
      </c>
      <c r="X67" s="105" t="str">
        <f t="shared" si="24"/>
        <v/>
      </c>
      <c r="Y67" s="105" t="str">
        <f t="shared" si="24"/>
        <v/>
      </c>
      <c r="Z67" s="107" t="str">
        <f t="shared" si="24"/>
        <v/>
      </c>
      <c r="AA67" s="104" t="str">
        <f t="shared" si="24"/>
        <v/>
      </c>
      <c r="AB67" s="105" t="str">
        <f t="shared" si="24"/>
        <v/>
      </c>
      <c r="AC67" s="105" t="str">
        <f t="shared" si="24"/>
        <v/>
      </c>
      <c r="AD67" s="105" t="str">
        <f t="shared" si="24"/>
        <v/>
      </c>
      <c r="AE67" s="105" t="str">
        <f t="shared" si="24"/>
        <v/>
      </c>
      <c r="AF67" s="105" t="str">
        <f t="shared" si="24"/>
        <v/>
      </c>
      <c r="AG67" s="107" t="str">
        <f t="shared" si="24"/>
        <v/>
      </c>
      <c r="AH67" s="479">
        <f>SUM(F68:AG68)</f>
        <v>0</v>
      </c>
      <c r="AI67" s="480">
        <f>AH67/4</f>
        <v>0</v>
      </c>
      <c r="AJ67" s="475"/>
    </row>
    <row r="68" spans="2:36" hidden="1" x14ac:dyDescent="0.15">
      <c r="B68" s="491"/>
      <c r="C68" s="492"/>
      <c r="D68" s="476"/>
      <c r="E68" s="478"/>
      <c r="F68" s="20">
        <f t="shared" ref="F68:AG68" si="25">IF(F67="",0,VLOOKUP(F67,$D$31:$AD$40,22,FALSE))</f>
        <v>0</v>
      </c>
      <c r="G68" s="21">
        <f t="shared" si="25"/>
        <v>0</v>
      </c>
      <c r="H68" s="21">
        <f t="shared" si="25"/>
        <v>0</v>
      </c>
      <c r="I68" s="21">
        <f t="shared" si="25"/>
        <v>0</v>
      </c>
      <c r="J68" s="21">
        <f t="shared" si="25"/>
        <v>0</v>
      </c>
      <c r="K68" s="21">
        <f t="shared" si="25"/>
        <v>0</v>
      </c>
      <c r="L68" s="32">
        <f t="shared" si="25"/>
        <v>0</v>
      </c>
      <c r="M68" s="20">
        <f t="shared" si="25"/>
        <v>0</v>
      </c>
      <c r="N68" s="21">
        <f t="shared" si="25"/>
        <v>0</v>
      </c>
      <c r="O68" s="21">
        <f t="shared" si="25"/>
        <v>0</v>
      </c>
      <c r="P68" s="21">
        <f t="shared" si="25"/>
        <v>0</v>
      </c>
      <c r="Q68" s="21">
        <f t="shared" si="25"/>
        <v>0</v>
      </c>
      <c r="R68" s="21">
        <f t="shared" si="25"/>
        <v>0</v>
      </c>
      <c r="S68" s="32">
        <f t="shared" si="25"/>
        <v>0</v>
      </c>
      <c r="T68" s="20">
        <f t="shared" si="25"/>
        <v>0</v>
      </c>
      <c r="U68" s="21">
        <f t="shared" si="25"/>
        <v>0</v>
      </c>
      <c r="V68" s="21">
        <f t="shared" si="25"/>
        <v>0</v>
      </c>
      <c r="W68" s="21">
        <f t="shared" si="25"/>
        <v>0</v>
      </c>
      <c r="X68" s="21">
        <f t="shared" si="25"/>
        <v>0</v>
      </c>
      <c r="Y68" s="21">
        <f t="shared" si="25"/>
        <v>0</v>
      </c>
      <c r="Z68" s="32">
        <f t="shared" si="25"/>
        <v>0</v>
      </c>
      <c r="AA68" s="20">
        <f t="shared" si="25"/>
        <v>0</v>
      </c>
      <c r="AB68" s="21">
        <f t="shared" si="25"/>
        <v>0</v>
      </c>
      <c r="AC68" s="21">
        <f t="shared" si="25"/>
        <v>0</v>
      </c>
      <c r="AD68" s="21">
        <f t="shared" si="25"/>
        <v>0</v>
      </c>
      <c r="AE68" s="21">
        <f t="shared" si="25"/>
        <v>0</v>
      </c>
      <c r="AF68" s="21">
        <f t="shared" si="25"/>
        <v>0</v>
      </c>
      <c r="AG68" s="32">
        <f t="shared" si="25"/>
        <v>0</v>
      </c>
      <c r="AH68" s="479"/>
      <c r="AI68" s="480"/>
      <c r="AJ68" s="475"/>
    </row>
    <row r="69" spans="2:36" hidden="1" x14ac:dyDescent="0.15">
      <c r="B69" s="490"/>
      <c r="C69" s="492"/>
      <c r="D69" s="476"/>
      <c r="E69" s="477"/>
      <c r="F69" s="104" t="str">
        <f>""&amp;F23</f>
        <v/>
      </c>
      <c r="G69" s="105" t="str">
        <f t="shared" ref="G69:AG69" si="26">""&amp;G23</f>
        <v/>
      </c>
      <c r="H69" s="105" t="str">
        <f t="shared" si="26"/>
        <v/>
      </c>
      <c r="I69" s="105" t="str">
        <f t="shared" si="26"/>
        <v/>
      </c>
      <c r="J69" s="105" t="str">
        <f t="shared" si="26"/>
        <v/>
      </c>
      <c r="K69" s="105" t="str">
        <f t="shared" si="26"/>
        <v/>
      </c>
      <c r="L69" s="107" t="str">
        <f t="shared" si="26"/>
        <v/>
      </c>
      <c r="M69" s="104" t="str">
        <f t="shared" si="26"/>
        <v/>
      </c>
      <c r="N69" s="105" t="str">
        <f t="shared" si="26"/>
        <v/>
      </c>
      <c r="O69" s="105" t="str">
        <f t="shared" si="26"/>
        <v/>
      </c>
      <c r="P69" s="105" t="str">
        <f t="shared" si="26"/>
        <v/>
      </c>
      <c r="Q69" s="105" t="str">
        <f t="shared" si="26"/>
        <v/>
      </c>
      <c r="R69" s="105" t="str">
        <f t="shared" si="26"/>
        <v/>
      </c>
      <c r="S69" s="107" t="str">
        <f t="shared" si="26"/>
        <v/>
      </c>
      <c r="T69" s="104" t="str">
        <f t="shared" si="26"/>
        <v/>
      </c>
      <c r="U69" s="105" t="str">
        <f t="shared" si="26"/>
        <v/>
      </c>
      <c r="V69" s="105" t="str">
        <f t="shared" si="26"/>
        <v/>
      </c>
      <c r="W69" s="105" t="str">
        <f t="shared" si="26"/>
        <v/>
      </c>
      <c r="X69" s="105" t="str">
        <f t="shared" si="26"/>
        <v/>
      </c>
      <c r="Y69" s="105" t="str">
        <f t="shared" si="26"/>
        <v/>
      </c>
      <c r="Z69" s="107" t="str">
        <f t="shared" si="26"/>
        <v/>
      </c>
      <c r="AA69" s="104" t="str">
        <f t="shared" si="26"/>
        <v/>
      </c>
      <c r="AB69" s="105" t="str">
        <f t="shared" si="26"/>
        <v/>
      </c>
      <c r="AC69" s="105" t="str">
        <f t="shared" si="26"/>
        <v/>
      </c>
      <c r="AD69" s="105" t="str">
        <f t="shared" si="26"/>
        <v/>
      </c>
      <c r="AE69" s="105" t="str">
        <f t="shared" si="26"/>
        <v/>
      </c>
      <c r="AF69" s="105" t="str">
        <f t="shared" si="26"/>
        <v/>
      </c>
      <c r="AG69" s="107" t="str">
        <f t="shared" si="26"/>
        <v/>
      </c>
      <c r="AH69" s="479">
        <f>SUM(F70:AG70)</f>
        <v>0</v>
      </c>
      <c r="AI69" s="480">
        <f>AH69/4</f>
        <v>0</v>
      </c>
      <c r="AJ69" s="475"/>
    </row>
    <row r="70" spans="2:36" hidden="1" x14ac:dyDescent="0.15">
      <c r="B70" s="491"/>
      <c r="C70" s="492"/>
      <c r="D70" s="476"/>
      <c r="E70" s="478"/>
      <c r="F70" s="20">
        <f t="shared" ref="F70:AG70" si="27">IF(F69="",0,VLOOKUP(F69,$D$31:$AD$40,22,FALSE))</f>
        <v>0</v>
      </c>
      <c r="G70" s="21">
        <f t="shared" si="27"/>
        <v>0</v>
      </c>
      <c r="H70" s="21">
        <f t="shared" si="27"/>
        <v>0</v>
      </c>
      <c r="I70" s="21">
        <f t="shared" si="27"/>
        <v>0</v>
      </c>
      <c r="J70" s="21">
        <f t="shared" si="27"/>
        <v>0</v>
      </c>
      <c r="K70" s="21">
        <f t="shared" si="27"/>
        <v>0</v>
      </c>
      <c r="L70" s="32">
        <f t="shared" si="27"/>
        <v>0</v>
      </c>
      <c r="M70" s="20">
        <f t="shared" si="27"/>
        <v>0</v>
      </c>
      <c r="N70" s="21">
        <f t="shared" si="27"/>
        <v>0</v>
      </c>
      <c r="O70" s="21">
        <f t="shared" si="27"/>
        <v>0</v>
      </c>
      <c r="P70" s="21">
        <f t="shared" si="27"/>
        <v>0</v>
      </c>
      <c r="Q70" s="21">
        <f t="shared" si="27"/>
        <v>0</v>
      </c>
      <c r="R70" s="21">
        <f t="shared" si="27"/>
        <v>0</v>
      </c>
      <c r="S70" s="32">
        <f t="shared" si="27"/>
        <v>0</v>
      </c>
      <c r="T70" s="20">
        <f t="shared" si="27"/>
        <v>0</v>
      </c>
      <c r="U70" s="21">
        <f t="shared" si="27"/>
        <v>0</v>
      </c>
      <c r="V70" s="21">
        <f t="shared" si="27"/>
        <v>0</v>
      </c>
      <c r="W70" s="21">
        <f t="shared" si="27"/>
        <v>0</v>
      </c>
      <c r="X70" s="21">
        <f t="shared" si="27"/>
        <v>0</v>
      </c>
      <c r="Y70" s="21">
        <f t="shared" si="27"/>
        <v>0</v>
      </c>
      <c r="Z70" s="32">
        <f t="shared" si="27"/>
        <v>0</v>
      </c>
      <c r="AA70" s="20">
        <f t="shared" si="27"/>
        <v>0</v>
      </c>
      <c r="AB70" s="21">
        <f t="shared" si="27"/>
        <v>0</v>
      </c>
      <c r="AC70" s="21">
        <f t="shared" si="27"/>
        <v>0</v>
      </c>
      <c r="AD70" s="21">
        <f t="shared" si="27"/>
        <v>0</v>
      </c>
      <c r="AE70" s="21">
        <f t="shared" si="27"/>
        <v>0</v>
      </c>
      <c r="AF70" s="21">
        <f t="shared" si="27"/>
        <v>0</v>
      </c>
      <c r="AG70" s="32">
        <f t="shared" si="27"/>
        <v>0</v>
      </c>
      <c r="AH70" s="479"/>
      <c r="AI70" s="480"/>
      <c r="AJ70" s="475"/>
    </row>
    <row r="71" spans="2:36" hidden="1" x14ac:dyDescent="0.15">
      <c r="B71" s="490"/>
      <c r="C71" s="492"/>
      <c r="D71" s="476"/>
      <c r="E71" s="477"/>
      <c r="F71" s="104" t="str">
        <f>""&amp;F24</f>
        <v/>
      </c>
      <c r="G71" s="105" t="str">
        <f t="shared" ref="G71:AG71" si="28">""&amp;G24</f>
        <v/>
      </c>
      <c r="H71" s="105" t="str">
        <f t="shared" si="28"/>
        <v/>
      </c>
      <c r="I71" s="105" t="str">
        <f t="shared" si="28"/>
        <v/>
      </c>
      <c r="J71" s="105" t="str">
        <f t="shared" si="28"/>
        <v/>
      </c>
      <c r="K71" s="105" t="str">
        <f t="shared" si="28"/>
        <v/>
      </c>
      <c r="L71" s="107" t="str">
        <f t="shared" si="28"/>
        <v/>
      </c>
      <c r="M71" s="104" t="str">
        <f t="shared" si="28"/>
        <v/>
      </c>
      <c r="N71" s="105" t="str">
        <f t="shared" si="28"/>
        <v/>
      </c>
      <c r="O71" s="105" t="str">
        <f t="shared" si="28"/>
        <v/>
      </c>
      <c r="P71" s="105" t="str">
        <f t="shared" si="28"/>
        <v/>
      </c>
      <c r="Q71" s="105" t="str">
        <f t="shared" si="28"/>
        <v/>
      </c>
      <c r="R71" s="105" t="str">
        <f t="shared" si="28"/>
        <v/>
      </c>
      <c r="S71" s="107" t="str">
        <f t="shared" si="28"/>
        <v/>
      </c>
      <c r="T71" s="104" t="str">
        <f t="shared" si="28"/>
        <v/>
      </c>
      <c r="U71" s="105" t="str">
        <f t="shared" si="28"/>
        <v/>
      </c>
      <c r="V71" s="105" t="str">
        <f t="shared" si="28"/>
        <v/>
      </c>
      <c r="W71" s="105" t="str">
        <f t="shared" si="28"/>
        <v/>
      </c>
      <c r="X71" s="105" t="str">
        <f t="shared" si="28"/>
        <v/>
      </c>
      <c r="Y71" s="105" t="str">
        <f t="shared" si="28"/>
        <v/>
      </c>
      <c r="Z71" s="107" t="str">
        <f t="shared" si="28"/>
        <v/>
      </c>
      <c r="AA71" s="104" t="str">
        <f t="shared" si="28"/>
        <v/>
      </c>
      <c r="AB71" s="105" t="str">
        <f t="shared" si="28"/>
        <v/>
      </c>
      <c r="AC71" s="105" t="str">
        <f t="shared" si="28"/>
        <v/>
      </c>
      <c r="AD71" s="105" t="str">
        <f t="shared" si="28"/>
        <v/>
      </c>
      <c r="AE71" s="105" t="str">
        <f t="shared" si="28"/>
        <v/>
      </c>
      <c r="AF71" s="105" t="str">
        <f t="shared" si="28"/>
        <v/>
      </c>
      <c r="AG71" s="107" t="str">
        <f t="shared" si="28"/>
        <v/>
      </c>
      <c r="AH71" s="479">
        <f>SUM(F72:AG72)</f>
        <v>0</v>
      </c>
      <c r="AI71" s="480">
        <f>AH71/4</f>
        <v>0</v>
      </c>
      <c r="AJ71" s="475"/>
    </row>
    <row r="72" spans="2:36" hidden="1" x14ac:dyDescent="0.15">
      <c r="B72" s="491"/>
      <c r="C72" s="492"/>
      <c r="D72" s="476"/>
      <c r="E72" s="478"/>
      <c r="F72" s="20">
        <f t="shared" ref="F72:AG72" si="29">IF(F71="",0,VLOOKUP(F71,$D$31:$AD$40,22,FALSE))</f>
        <v>0</v>
      </c>
      <c r="G72" s="21">
        <f t="shared" si="29"/>
        <v>0</v>
      </c>
      <c r="H72" s="21">
        <f t="shared" si="29"/>
        <v>0</v>
      </c>
      <c r="I72" s="21">
        <f t="shared" si="29"/>
        <v>0</v>
      </c>
      <c r="J72" s="21">
        <f t="shared" si="29"/>
        <v>0</v>
      </c>
      <c r="K72" s="21">
        <f t="shared" si="29"/>
        <v>0</v>
      </c>
      <c r="L72" s="32">
        <f t="shared" si="29"/>
        <v>0</v>
      </c>
      <c r="M72" s="20">
        <f t="shared" si="29"/>
        <v>0</v>
      </c>
      <c r="N72" s="21">
        <f t="shared" si="29"/>
        <v>0</v>
      </c>
      <c r="O72" s="21">
        <f t="shared" si="29"/>
        <v>0</v>
      </c>
      <c r="P72" s="21">
        <f t="shared" si="29"/>
        <v>0</v>
      </c>
      <c r="Q72" s="21">
        <f t="shared" si="29"/>
        <v>0</v>
      </c>
      <c r="R72" s="21">
        <f t="shared" si="29"/>
        <v>0</v>
      </c>
      <c r="S72" s="32">
        <f t="shared" si="29"/>
        <v>0</v>
      </c>
      <c r="T72" s="20">
        <f t="shared" si="29"/>
        <v>0</v>
      </c>
      <c r="U72" s="21">
        <f t="shared" si="29"/>
        <v>0</v>
      </c>
      <c r="V72" s="21">
        <f t="shared" si="29"/>
        <v>0</v>
      </c>
      <c r="W72" s="21">
        <f t="shared" si="29"/>
        <v>0</v>
      </c>
      <c r="X72" s="21">
        <f t="shared" si="29"/>
        <v>0</v>
      </c>
      <c r="Y72" s="21">
        <f t="shared" si="29"/>
        <v>0</v>
      </c>
      <c r="Z72" s="32">
        <f t="shared" si="29"/>
        <v>0</v>
      </c>
      <c r="AA72" s="20">
        <f t="shared" si="29"/>
        <v>0</v>
      </c>
      <c r="AB72" s="21">
        <f t="shared" si="29"/>
        <v>0</v>
      </c>
      <c r="AC72" s="21">
        <f t="shared" si="29"/>
        <v>0</v>
      </c>
      <c r="AD72" s="21">
        <f t="shared" si="29"/>
        <v>0</v>
      </c>
      <c r="AE72" s="21">
        <f t="shared" si="29"/>
        <v>0</v>
      </c>
      <c r="AF72" s="21">
        <f t="shared" si="29"/>
        <v>0</v>
      </c>
      <c r="AG72" s="32">
        <f t="shared" si="29"/>
        <v>0</v>
      </c>
      <c r="AH72" s="479"/>
      <c r="AI72" s="480"/>
      <c r="AJ72" s="475"/>
    </row>
    <row r="73" spans="2:36" hidden="1" x14ac:dyDescent="0.15">
      <c r="B73" s="490"/>
      <c r="C73" s="492"/>
      <c r="D73" s="476"/>
      <c r="E73" s="477"/>
      <c r="F73" s="104" t="str">
        <f>""&amp;F25</f>
        <v/>
      </c>
      <c r="G73" s="105" t="str">
        <f t="shared" ref="G73:AG73" si="30">""&amp;G25</f>
        <v/>
      </c>
      <c r="H73" s="105" t="str">
        <f t="shared" si="30"/>
        <v/>
      </c>
      <c r="I73" s="105" t="str">
        <f t="shared" si="30"/>
        <v/>
      </c>
      <c r="J73" s="105" t="str">
        <f t="shared" si="30"/>
        <v/>
      </c>
      <c r="K73" s="105" t="str">
        <f t="shared" si="30"/>
        <v/>
      </c>
      <c r="L73" s="107" t="str">
        <f t="shared" si="30"/>
        <v/>
      </c>
      <c r="M73" s="104" t="str">
        <f t="shared" si="30"/>
        <v/>
      </c>
      <c r="N73" s="105" t="str">
        <f t="shared" si="30"/>
        <v/>
      </c>
      <c r="O73" s="105" t="str">
        <f t="shared" si="30"/>
        <v/>
      </c>
      <c r="P73" s="105" t="str">
        <f t="shared" si="30"/>
        <v/>
      </c>
      <c r="Q73" s="105" t="str">
        <f t="shared" si="30"/>
        <v/>
      </c>
      <c r="R73" s="105" t="str">
        <f t="shared" si="30"/>
        <v/>
      </c>
      <c r="S73" s="107" t="str">
        <f t="shared" si="30"/>
        <v/>
      </c>
      <c r="T73" s="104" t="str">
        <f t="shared" si="30"/>
        <v/>
      </c>
      <c r="U73" s="105" t="str">
        <f t="shared" si="30"/>
        <v/>
      </c>
      <c r="V73" s="105" t="str">
        <f t="shared" si="30"/>
        <v/>
      </c>
      <c r="W73" s="105" t="str">
        <f t="shared" si="30"/>
        <v/>
      </c>
      <c r="X73" s="105" t="str">
        <f t="shared" si="30"/>
        <v/>
      </c>
      <c r="Y73" s="105" t="str">
        <f t="shared" si="30"/>
        <v/>
      </c>
      <c r="Z73" s="107" t="str">
        <f t="shared" si="30"/>
        <v/>
      </c>
      <c r="AA73" s="104" t="str">
        <f t="shared" si="30"/>
        <v/>
      </c>
      <c r="AB73" s="105" t="str">
        <f t="shared" si="30"/>
        <v/>
      </c>
      <c r="AC73" s="105" t="str">
        <f t="shared" si="30"/>
        <v/>
      </c>
      <c r="AD73" s="105" t="str">
        <f t="shared" si="30"/>
        <v/>
      </c>
      <c r="AE73" s="105" t="str">
        <f t="shared" si="30"/>
        <v/>
      </c>
      <c r="AF73" s="105" t="str">
        <f t="shared" si="30"/>
        <v/>
      </c>
      <c r="AG73" s="107" t="str">
        <f t="shared" si="30"/>
        <v/>
      </c>
      <c r="AH73" s="479">
        <f>SUM(F74:AG74)</f>
        <v>0</v>
      </c>
      <c r="AI73" s="480">
        <f>AH73/4</f>
        <v>0</v>
      </c>
      <c r="AJ73" s="475"/>
    </row>
    <row r="74" spans="2:36" hidden="1" x14ac:dyDescent="0.15">
      <c r="B74" s="491"/>
      <c r="C74" s="492"/>
      <c r="D74" s="476"/>
      <c r="E74" s="478"/>
      <c r="F74" s="20">
        <f t="shared" ref="F74:AG74" si="31">IF(F73="",0,VLOOKUP(F73,$D$31:$AD$40,22,FALSE))</f>
        <v>0</v>
      </c>
      <c r="G74" s="21">
        <f t="shared" si="31"/>
        <v>0</v>
      </c>
      <c r="H74" s="21">
        <f t="shared" si="31"/>
        <v>0</v>
      </c>
      <c r="I74" s="21">
        <f t="shared" si="31"/>
        <v>0</v>
      </c>
      <c r="J74" s="21">
        <f t="shared" si="31"/>
        <v>0</v>
      </c>
      <c r="K74" s="21">
        <f t="shared" si="31"/>
        <v>0</v>
      </c>
      <c r="L74" s="32">
        <f t="shared" si="31"/>
        <v>0</v>
      </c>
      <c r="M74" s="20">
        <f t="shared" si="31"/>
        <v>0</v>
      </c>
      <c r="N74" s="21">
        <f t="shared" si="31"/>
        <v>0</v>
      </c>
      <c r="O74" s="21">
        <f t="shared" si="31"/>
        <v>0</v>
      </c>
      <c r="P74" s="21">
        <f t="shared" si="31"/>
        <v>0</v>
      </c>
      <c r="Q74" s="21">
        <f t="shared" si="31"/>
        <v>0</v>
      </c>
      <c r="R74" s="21">
        <f t="shared" si="31"/>
        <v>0</v>
      </c>
      <c r="S74" s="32">
        <f t="shared" si="31"/>
        <v>0</v>
      </c>
      <c r="T74" s="20">
        <f t="shared" si="31"/>
        <v>0</v>
      </c>
      <c r="U74" s="21">
        <f t="shared" si="31"/>
        <v>0</v>
      </c>
      <c r="V74" s="21">
        <f t="shared" si="31"/>
        <v>0</v>
      </c>
      <c r="W74" s="21">
        <f t="shared" si="31"/>
        <v>0</v>
      </c>
      <c r="X74" s="21">
        <f t="shared" si="31"/>
        <v>0</v>
      </c>
      <c r="Y74" s="21">
        <f t="shared" si="31"/>
        <v>0</v>
      </c>
      <c r="Z74" s="32">
        <f t="shared" si="31"/>
        <v>0</v>
      </c>
      <c r="AA74" s="20">
        <f t="shared" si="31"/>
        <v>0</v>
      </c>
      <c r="AB74" s="21">
        <f t="shared" si="31"/>
        <v>0</v>
      </c>
      <c r="AC74" s="21">
        <f t="shared" si="31"/>
        <v>0</v>
      </c>
      <c r="AD74" s="21">
        <f t="shared" si="31"/>
        <v>0</v>
      </c>
      <c r="AE74" s="21">
        <f t="shared" si="31"/>
        <v>0</v>
      </c>
      <c r="AF74" s="21">
        <f t="shared" si="31"/>
        <v>0</v>
      </c>
      <c r="AG74" s="32">
        <f t="shared" si="31"/>
        <v>0</v>
      </c>
      <c r="AH74" s="479"/>
      <c r="AI74" s="480"/>
      <c r="AJ74" s="475"/>
    </row>
    <row r="75" spans="2:36" hidden="1" x14ac:dyDescent="0.15">
      <c r="B75" s="490"/>
      <c r="C75" s="492"/>
      <c r="D75" s="476"/>
      <c r="E75" s="477"/>
      <c r="F75" s="104" t="str">
        <f>""&amp;F26</f>
        <v/>
      </c>
      <c r="G75" s="105" t="str">
        <f t="shared" ref="G75:AG75" si="32">""&amp;G26</f>
        <v/>
      </c>
      <c r="H75" s="105" t="str">
        <f t="shared" si="32"/>
        <v/>
      </c>
      <c r="I75" s="105" t="str">
        <f t="shared" si="32"/>
        <v/>
      </c>
      <c r="J75" s="105" t="str">
        <f t="shared" si="32"/>
        <v/>
      </c>
      <c r="K75" s="105" t="str">
        <f t="shared" si="32"/>
        <v/>
      </c>
      <c r="L75" s="107" t="str">
        <f t="shared" si="32"/>
        <v/>
      </c>
      <c r="M75" s="104" t="str">
        <f t="shared" si="32"/>
        <v/>
      </c>
      <c r="N75" s="105" t="str">
        <f t="shared" si="32"/>
        <v/>
      </c>
      <c r="O75" s="105" t="str">
        <f t="shared" si="32"/>
        <v/>
      </c>
      <c r="P75" s="105" t="str">
        <f t="shared" si="32"/>
        <v/>
      </c>
      <c r="Q75" s="105" t="str">
        <f t="shared" si="32"/>
        <v/>
      </c>
      <c r="R75" s="105" t="str">
        <f t="shared" si="32"/>
        <v/>
      </c>
      <c r="S75" s="107" t="str">
        <f t="shared" si="32"/>
        <v/>
      </c>
      <c r="T75" s="104" t="str">
        <f t="shared" si="32"/>
        <v/>
      </c>
      <c r="U75" s="105" t="str">
        <f t="shared" si="32"/>
        <v/>
      </c>
      <c r="V75" s="105" t="str">
        <f t="shared" si="32"/>
        <v/>
      </c>
      <c r="W75" s="105" t="str">
        <f t="shared" si="32"/>
        <v/>
      </c>
      <c r="X75" s="105" t="str">
        <f t="shared" si="32"/>
        <v/>
      </c>
      <c r="Y75" s="105" t="str">
        <f t="shared" si="32"/>
        <v/>
      </c>
      <c r="Z75" s="107" t="str">
        <f t="shared" si="32"/>
        <v/>
      </c>
      <c r="AA75" s="104" t="str">
        <f t="shared" si="32"/>
        <v/>
      </c>
      <c r="AB75" s="105" t="str">
        <f t="shared" si="32"/>
        <v/>
      </c>
      <c r="AC75" s="105" t="str">
        <f t="shared" si="32"/>
        <v/>
      </c>
      <c r="AD75" s="105" t="str">
        <f t="shared" si="32"/>
        <v/>
      </c>
      <c r="AE75" s="105" t="str">
        <f t="shared" si="32"/>
        <v/>
      </c>
      <c r="AF75" s="105" t="str">
        <f t="shared" si="32"/>
        <v/>
      </c>
      <c r="AG75" s="107" t="str">
        <f t="shared" si="32"/>
        <v/>
      </c>
      <c r="AH75" s="479">
        <f>SUM(F76:AG76)</f>
        <v>0</v>
      </c>
      <c r="AI75" s="480">
        <f>AH75/4</f>
        <v>0</v>
      </c>
      <c r="AJ75" s="475"/>
    </row>
    <row r="76" spans="2:36" hidden="1" x14ac:dyDescent="0.15">
      <c r="B76" s="491"/>
      <c r="C76" s="492"/>
      <c r="D76" s="476"/>
      <c r="E76" s="478"/>
      <c r="F76" s="20">
        <f t="shared" ref="F76:AG76" si="33">IF(F75="",0,VLOOKUP(F75,$D$31:$AD$40,22,FALSE))</f>
        <v>0</v>
      </c>
      <c r="G76" s="21">
        <f t="shared" si="33"/>
        <v>0</v>
      </c>
      <c r="H76" s="21">
        <f t="shared" si="33"/>
        <v>0</v>
      </c>
      <c r="I76" s="21">
        <f t="shared" si="33"/>
        <v>0</v>
      </c>
      <c r="J76" s="21">
        <f t="shared" si="33"/>
        <v>0</v>
      </c>
      <c r="K76" s="21">
        <f t="shared" si="33"/>
        <v>0</v>
      </c>
      <c r="L76" s="32">
        <f t="shared" si="33"/>
        <v>0</v>
      </c>
      <c r="M76" s="20">
        <f t="shared" si="33"/>
        <v>0</v>
      </c>
      <c r="N76" s="21">
        <f t="shared" si="33"/>
        <v>0</v>
      </c>
      <c r="O76" s="21">
        <f t="shared" si="33"/>
        <v>0</v>
      </c>
      <c r="P76" s="21">
        <f t="shared" si="33"/>
        <v>0</v>
      </c>
      <c r="Q76" s="21">
        <f t="shared" si="33"/>
        <v>0</v>
      </c>
      <c r="R76" s="21">
        <f t="shared" si="33"/>
        <v>0</v>
      </c>
      <c r="S76" s="32">
        <f t="shared" si="33"/>
        <v>0</v>
      </c>
      <c r="T76" s="20">
        <f t="shared" si="33"/>
        <v>0</v>
      </c>
      <c r="U76" s="21">
        <f t="shared" si="33"/>
        <v>0</v>
      </c>
      <c r="V76" s="21">
        <f t="shared" si="33"/>
        <v>0</v>
      </c>
      <c r="W76" s="21">
        <f t="shared" si="33"/>
        <v>0</v>
      </c>
      <c r="X76" s="21">
        <f t="shared" si="33"/>
        <v>0</v>
      </c>
      <c r="Y76" s="21">
        <f t="shared" si="33"/>
        <v>0</v>
      </c>
      <c r="Z76" s="32">
        <f t="shared" si="33"/>
        <v>0</v>
      </c>
      <c r="AA76" s="20">
        <f t="shared" si="33"/>
        <v>0</v>
      </c>
      <c r="AB76" s="21">
        <f t="shared" si="33"/>
        <v>0</v>
      </c>
      <c r="AC76" s="21">
        <f t="shared" si="33"/>
        <v>0</v>
      </c>
      <c r="AD76" s="21">
        <f t="shared" si="33"/>
        <v>0</v>
      </c>
      <c r="AE76" s="21">
        <f t="shared" si="33"/>
        <v>0</v>
      </c>
      <c r="AF76" s="21">
        <f t="shared" si="33"/>
        <v>0</v>
      </c>
      <c r="AG76" s="32">
        <f t="shared" si="33"/>
        <v>0</v>
      </c>
      <c r="AH76" s="479"/>
      <c r="AI76" s="480"/>
      <c r="AJ76" s="475"/>
    </row>
    <row r="77" spans="2:36" hidden="1" x14ac:dyDescent="0.15">
      <c r="B77" s="490"/>
      <c r="C77" s="492"/>
      <c r="D77" s="476"/>
      <c r="E77" s="477"/>
      <c r="F77" s="104" t="str">
        <f>""&amp;F27</f>
        <v/>
      </c>
      <c r="G77" s="105" t="str">
        <f t="shared" ref="G77:AG77" si="34">""&amp;G27</f>
        <v/>
      </c>
      <c r="H77" s="105" t="str">
        <f t="shared" si="34"/>
        <v/>
      </c>
      <c r="I77" s="105" t="str">
        <f t="shared" si="34"/>
        <v/>
      </c>
      <c r="J77" s="105" t="str">
        <f t="shared" si="34"/>
        <v/>
      </c>
      <c r="K77" s="105" t="str">
        <f t="shared" si="34"/>
        <v/>
      </c>
      <c r="L77" s="107" t="str">
        <f t="shared" si="34"/>
        <v/>
      </c>
      <c r="M77" s="104" t="str">
        <f t="shared" si="34"/>
        <v/>
      </c>
      <c r="N77" s="105" t="str">
        <f t="shared" si="34"/>
        <v/>
      </c>
      <c r="O77" s="105" t="str">
        <f t="shared" si="34"/>
        <v/>
      </c>
      <c r="P77" s="105" t="str">
        <f t="shared" si="34"/>
        <v/>
      </c>
      <c r="Q77" s="105" t="str">
        <f t="shared" si="34"/>
        <v/>
      </c>
      <c r="R77" s="105" t="str">
        <f t="shared" si="34"/>
        <v/>
      </c>
      <c r="S77" s="107" t="str">
        <f t="shared" si="34"/>
        <v/>
      </c>
      <c r="T77" s="104" t="str">
        <f t="shared" si="34"/>
        <v/>
      </c>
      <c r="U77" s="105" t="str">
        <f t="shared" si="34"/>
        <v/>
      </c>
      <c r="V77" s="105" t="str">
        <f t="shared" si="34"/>
        <v/>
      </c>
      <c r="W77" s="105" t="str">
        <f t="shared" si="34"/>
        <v/>
      </c>
      <c r="X77" s="105" t="str">
        <f t="shared" si="34"/>
        <v/>
      </c>
      <c r="Y77" s="105" t="str">
        <f t="shared" si="34"/>
        <v/>
      </c>
      <c r="Z77" s="107" t="str">
        <f t="shared" si="34"/>
        <v/>
      </c>
      <c r="AA77" s="104" t="str">
        <f t="shared" si="34"/>
        <v/>
      </c>
      <c r="AB77" s="105" t="str">
        <f t="shared" si="34"/>
        <v/>
      </c>
      <c r="AC77" s="105" t="str">
        <f t="shared" si="34"/>
        <v/>
      </c>
      <c r="AD77" s="105" t="str">
        <f t="shared" si="34"/>
        <v/>
      </c>
      <c r="AE77" s="105" t="str">
        <f t="shared" si="34"/>
        <v/>
      </c>
      <c r="AF77" s="105" t="str">
        <f t="shared" si="34"/>
        <v/>
      </c>
      <c r="AG77" s="107" t="str">
        <f t="shared" si="34"/>
        <v/>
      </c>
      <c r="AH77" s="480">
        <f>SUM(F78:AG78)</f>
        <v>0</v>
      </c>
      <c r="AI77" s="480">
        <f>AH77/4</f>
        <v>0</v>
      </c>
      <c r="AJ77" s="475"/>
    </row>
    <row r="78" spans="2:36" ht="12.75" hidden="1" thickBot="1" x14ac:dyDescent="0.2">
      <c r="B78" s="495"/>
      <c r="C78" s="496"/>
      <c r="D78" s="497"/>
      <c r="E78" s="498"/>
      <c r="F78" s="290">
        <f t="shared" ref="F78:AG78" si="35">IF(F77="",0,VLOOKUP(F77,$D$31:$AD$40,22,FALSE))</f>
        <v>0</v>
      </c>
      <c r="G78" s="291">
        <f t="shared" si="35"/>
        <v>0</v>
      </c>
      <c r="H78" s="291">
        <f t="shared" si="35"/>
        <v>0</v>
      </c>
      <c r="I78" s="291">
        <f t="shared" si="35"/>
        <v>0</v>
      </c>
      <c r="J78" s="291">
        <f t="shared" si="35"/>
        <v>0</v>
      </c>
      <c r="K78" s="291">
        <f t="shared" si="35"/>
        <v>0</v>
      </c>
      <c r="L78" s="292">
        <f t="shared" si="35"/>
        <v>0</v>
      </c>
      <c r="M78" s="290">
        <f t="shared" si="35"/>
        <v>0</v>
      </c>
      <c r="N78" s="291">
        <f t="shared" si="35"/>
        <v>0</v>
      </c>
      <c r="O78" s="291">
        <f t="shared" si="35"/>
        <v>0</v>
      </c>
      <c r="P78" s="291">
        <f t="shared" si="35"/>
        <v>0</v>
      </c>
      <c r="Q78" s="291">
        <f t="shared" si="35"/>
        <v>0</v>
      </c>
      <c r="R78" s="291">
        <f t="shared" si="35"/>
        <v>0</v>
      </c>
      <c r="S78" s="292">
        <f t="shared" si="35"/>
        <v>0</v>
      </c>
      <c r="T78" s="290">
        <f t="shared" si="35"/>
        <v>0</v>
      </c>
      <c r="U78" s="291">
        <f t="shared" si="35"/>
        <v>0</v>
      </c>
      <c r="V78" s="291">
        <f t="shared" si="35"/>
        <v>0</v>
      </c>
      <c r="W78" s="291">
        <f t="shared" si="35"/>
        <v>0</v>
      </c>
      <c r="X78" s="291">
        <f t="shared" si="35"/>
        <v>0</v>
      </c>
      <c r="Y78" s="291">
        <f t="shared" si="35"/>
        <v>0</v>
      </c>
      <c r="Z78" s="292">
        <f t="shared" si="35"/>
        <v>0</v>
      </c>
      <c r="AA78" s="290">
        <f t="shared" si="35"/>
        <v>0</v>
      </c>
      <c r="AB78" s="291">
        <f t="shared" si="35"/>
        <v>0</v>
      </c>
      <c r="AC78" s="291">
        <f t="shared" si="35"/>
        <v>0</v>
      </c>
      <c r="AD78" s="291">
        <f t="shared" si="35"/>
        <v>0</v>
      </c>
      <c r="AE78" s="291">
        <f t="shared" si="35"/>
        <v>0</v>
      </c>
      <c r="AF78" s="291">
        <f t="shared" si="35"/>
        <v>0</v>
      </c>
      <c r="AG78" s="292">
        <f t="shared" si="35"/>
        <v>0</v>
      </c>
      <c r="AH78" s="499"/>
      <c r="AI78" s="499"/>
      <c r="AJ78" s="500"/>
    </row>
    <row r="79" spans="2:36" hidden="1" x14ac:dyDescent="0.15"/>
  </sheetData>
  <mergeCells count="159">
    <mergeCell ref="AJ77:AJ78"/>
    <mergeCell ref="B77:B78"/>
    <mergeCell ref="C77:C78"/>
    <mergeCell ref="D77:D78"/>
    <mergeCell ref="E77:E78"/>
    <mergeCell ref="AH77:AH78"/>
    <mergeCell ref="AI77:AI78"/>
    <mergeCell ref="B75:B76"/>
    <mergeCell ref="C75:C76"/>
    <mergeCell ref="D75:D76"/>
    <mergeCell ref="E75:E76"/>
    <mergeCell ref="AH75:AH76"/>
    <mergeCell ref="AI75:AI76"/>
    <mergeCell ref="AJ75:AJ76"/>
    <mergeCell ref="B73:B74"/>
    <mergeCell ref="C73:C74"/>
    <mergeCell ref="AI71:AI72"/>
    <mergeCell ref="AJ71:AJ72"/>
    <mergeCell ref="B69:B70"/>
    <mergeCell ref="C69:C70"/>
    <mergeCell ref="D69:D70"/>
    <mergeCell ref="E69:E70"/>
    <mergeCell ref="AH69:AH70"/>
    <mergeCell ref="AI69:AI70"/>
    <mergeCell ref="D73:D74"/>
    <mergeCell ref="E73:E74"/>
    <mergeCell ref="AH73:AH74"/>
    <mergeCell ref="AI73:AI74"/>
    <mergeCell ref="AJ69:AJ70"/>
    <mergeCell ref="B71:B72"/>
    <mergeCell ref="C71:C72"/>
    <mergeCell ref="D71:D72"/>
    <mergeCell ref="E71:E72"/>
    <mergeCell ref="AH71:AH72"/>
    <mergeCell ref="AJ73:AJ74"/>
    <mergeCell ref="B67:B68"/>
    <mergeCell ref="C67:C68"/>
    <mergeCell ref="D67:D68"/>
    <mergeCell ref="E67:E68"/>
    <mergeCell ref="AH67:AH68"/>
    <mergeCell ref="AI67:AI68"/>
    <mergeCell ref="AJ67:AJ68"/>
    <mergeCell ref="B65:B66"/>
    <mergeCell ref="C65:C66"/>
    <mergeCell ref="AI63:AI64"/>
    <mergeCell ref="AJ63:AJ64"/>
    <mergeCell ref="B61:B62"/>
    <mergeCell ref="C61:C62"/>
    <mergeCell ref="D61:D62"/>
    <mergeCell ref="E61:E62"/>
    <mergeCell ref="AH61:AH62"/>
    <mergeCell ref="AI61:AI62"/>
    <mergeCell ref="D65:D66"/>
    <mergeCell ref="E65:E66"/>
    <mergeCell ref="AH65:AH66"/>
    <mergeCell ref="AI65:AI66"/>
    <mergeCell ref="AJ61:AJ62"/>
    <mergeCell ref="B63:B64"/>
    <mergeCell ref="C63:C64"/>
    <mergeCell ref="D63:D64"/>
    <mergeCell ref="E63:E64"/>
    <mergeCell ref="AH63:AH64"/>
    <mergeCell ref="AJ65:AJ66"/>
    <mergeCell ref="B59:B60"/>
    <mergeCell ref="C59:C60"/>
    <mergeCell ref="D59:D60"/>
    <mergeCell ref="E59:E60"/>
    <mergeCell ref="AH59:AH60"/>
    <mergeCell ref="AI59:AI60"/>
    <mergeCell ref="AJ59:AJ60"/>
    <mergeCell ref="B57:B58"/>
    <mergeCell ref="C57:C58"/>
    <mergeCell ref="AI55:AI56"/>
    <mergeCell ref="AJ55:AJ56"/>
    <mergeCell ref="B53:B54"/>
    <mergeCell ref="C53:C54"/>
    <mergeCell ref="D53:D54"/>
    <mergeCell ref="E53:E54"/>
    <mergeCell ref="AH53:AH54"/>
    <mergeCell ref="AI53:AI54"/>
    <mergeCell ref="D57:D58"/>
    <mergeCell ref="E57:E58"/>
    <mergeCell ref="AH57:AH58"/>
    <mergeCell ref="AI57:AI58"/>
    <mergeCell ref="AJ53:AJ54"/>
    <mergeCell ref="B55:B56"/>
    <mergeCell ref="C55:C56"/>
    <mergeCell ref="D55:D56"/>
    <mergeCell ref="E55:E56"/>
    <mergeCell ref="AH55:AH56"/>
    <mergeCell ref="AJ57:AJ58"/>
    <mergeCell ref="AH49:AH50"/>
    <mergeCell ref="AI49:AI50"/>
    <mergeCell ref="AJ49:AJ50"/>
    <mergeCell ref="B51:B52"/>
    <mergeCell ref="C51:C52"/>
    <mergeCell ref="D51:D52"/>
    <mergeCell ref="E51:E52"/>
    <mergeCell ref="AH51:AH52"/>
    <mergeCell ref="AI51:AI52"/>
    <mergeCell ref="AJ51:AJ52"/>
    <mergeCell ref="U38:V38"/>
    <mergeCell ref="Y38:Z38"/>
    <mergeCell ref="AD38:AE38"/>
    <mergeCell ref="Y39:Z39"/>
    <mergeCell ref="AD39:AE39"/>
    <mergeCell ref="Y40:Z40"/>
    <mergeCell ref="AD40:AE40"/>
    <mergeCell ref="B49:B50"/>
    <mergeCell ref="C49:C50"/>
    <mergeCell ref="D49:D50"/>
    <mergeCell ref="E49:E50"/>
    <mergeCell ref="U35:V35"/>
    <mergeCell ref="Y35:Z35"/>
    <mergeCell ref="AD35:AE35"/>
    <mergeCell ref="U36:V36"/>
    <mergeCell ref="Y36:Z36"/>
    <mergeCell ref="AD36:AE36"/>
    <mergeCell ref="U37:V37"/>
    <mergeCell ref="Y37:Z37"/>
    <mergeCell ref="AD37:AE37"/>
    <mergeCell ref="U32:V32"/>
    <mergeCell ref="Y32:Z32"/>
    <mergeCell ref="AD32:AE32"/>
    <mergeCell ref="U33:V33"/>
    <mergeCell ref="Y33:Z33"/>
    <mergeCell ref="AD33:AE33"/>
    <mergeCell ref="U34:V34"/>
    <mergeCell ref="Y34:Z34"/>
    <mergeCell ref="AD34:AE34"/>
    <mergeCell ref="AI10:AI12"/>
    <mergeCell ref="AJ10:AJ12"/>
    <mergeCell ref="B28:E28"/>
    <mergeCell ref="AH28:AJ28"/>
    <mergeCell ref="F30:M30"/>
    <mergeCell ref="P30:S30"/>
    <mergeCell ref="X30:AA30"/>
    <mergeCell ref="U31:V31"/>
    <mergeCell ref="Y31:Z31"/>
    <mergeCell ref="AD31:AE31"/>
    <mergeCell ref="B10:B12"/>
    <mergeCell ref="C10:C12"/>
    <mergeCell ref="D10:D12"/>
    <mergeCell ref="E10:E12"/>
    <mergeCell ref="F10:L10"/>
    <mergeCell ref="M10:S10"/>
    <mergeCell ref="T10:Z10"/>
    <mergeCell ref="AA10:AG10"/>
    <mergeCell ref="AH10:AH12"/>
    <mergeCell ref="P7:Q7"/>
    <mergeCell ref="U7:X7"/>
    <mergeCell ref="Y7:AI7"/>
    <mergeCell ref="AJ7:AJ8"/>
    <mergeCell ref="B8:P8"/>
    <mergeCell ref="U8:X8"/>
    <mergeCell ref="Y8:AI8"/>
    <mergeCell ref="K7:N7"/>
    <mergeCell ref="C9:E9"/>
    <mergeCell ref="Y9:AI9"/>
  </mergeCells>
  <phoneticPr fontId="3"/>
  <dataValidations count="13">
    <dataValidation type="list" allowBlank="1" showInputMessage="1" showErrorMessage="1" promptTitle="曜日の設定" prompt="当該月の１日の曜日を選んでください_x000a__x000a_" sqref="F12">
      <formula1>"月,火,水,木,金,土,日"</formula1>
    </dataValidation>
    <dataValidation type="decimal" allowBlank="1" showInputMessage="1" showErrorMessage="1" error="32時間以上40時間以下としてください。" sqref="AJ9">
      <formula1>32</formula1>
      <formula2>40</formula2>
    </dataValidation>
    <dataValidation allowBlank="1" showInputMessage="1" showErrorMessage="1" promptTitle="ユニット名" prompt="ユニットごとに作成してください。_x000a_ユニット間で兼務する場合は時間数を分けてください_x000a_" sqref="Y9:AI9"/>
    <dataValidation allowBlank="1" showInputMessage="1" showErrorMessage="1" promptTitle="事業所名" sqref="Y8:AI8"/>
    <dataValidation type="list" allowBlank="1" showInputMessage="1" showErrorMessage="1" sqref="C13:C27">
      <formula1>"常,非"</formula1>
    </dataValidation>
    <dataValidation type="list" allowBlank="1" showInputMessage="1" showErrorMessage="1" sqref="D13:D27">
      <formula1>"専,兼"</formula1>
    </dataValidation>
    <dataValidation type="list" allowBlank="1" showInputMessage="1" showErrorMessage="1" sqref="B13:B27">
      <formula1>"管理者,介護支援専門員"</formula1>
    </dataValidation>
    <dataValidation type="list" allowBlank="1" showInputMessage="1" showErrorMessage="1" sqref="F13:AG27">
      <formula1>$D$30:$D$40</formula1>
    </dataValidation>
    <dataValidation type="list" allowBlank="1" showInputMessage="1" showErrorMessage="1" sqref="H31:H40 M31:M40 R31:R40">
      <formula1>"0,15,30,45"</formula1>
    </dataValidation>
    <dataValidation type="textLength" allowBlank="1" showInputMessage="1" showErrorMessage="1" error="2文字以内で設定してください" sqref="D31:D40">
      <formula1>1</formula1>
      <formula2>2</formula2>
    </dataValidation>
    <dataValidation type="list" allowBlank="1" showInputMessage="1" showErrorMessage="1" sqref="F31:F40">
      <formula1>"0,1,2,3,4,5,6,7,8,9,10,11,12,13,14,15,16,17,18,19,20,21,22,23"</formula1>
    </dataValidation>
    <dataValidation type="list" allowBlank="1" showInputMessage="1" showErrorMessage="1" sqref="K31:K40">
      <formula1>"1,2,3,4,5,6,7,8,9,10,11,12,13,14,15,16,17,18,19,20,21,22,23,24"</formula1>
    </dataValidation>
    <dataValidation type="list" operator="greaterThanOrEqual" allowBlank="1" showInputMessage="1" showErrorMessage="1" sqref="P31:P40">
      <formula1>"0,1,2"</formula1>
    </dataValidation>
  </dataValidations>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B1:AJ41"/>
  <sheetViews>
    <sheetView showGridLines="0" view="pageBreakPreview" zoomScaleNormal="85" zoomScaleSheetLayoutView="100" workbookViewId="0">
      <selection activeCell="B7" sqref="B7"/>
    </sheetView>
  </sheetViews>
  <sheetFormatPr defaultRowHeight="12" x14ac:dyDescent="0.15"/>
  <cols>
    <col min="1" max="1" width="0.75" style="1" customWidth="1"/>
    <col min="2" max="2" width="12" style="1" customWidth="1"/>
    <col min="3" max="4" width="4" style="1" customWidth="1"/>
    <col min="5" max="5" width="10.75" style="1" customWidth="1"/>
    <col min="6" max="33" width="2.75" style="1" customWidth="1"/>
    <col min="34" max="35" width="8.25" style="1" customWidth="1"/>
    <col min="36" max="36" width="15.5" style="1" customWidth="1"/>
    <col min="37" max="16384" width="9" style="1"/>
  </cols>
  <sheetData>
    <row r="1" spans="2:36" ht="12.75" customHeight="1" x14ac:dyDescent="0.15"/>
    <row r="2" spans="2:36" ht="12.75" customHeight="1" x14ac:dyDescent="0.15"/>
    <row r="3" spans="2:36" ht="12.75" customHeight="1" x14ac:dyDescent="0.15"/>
    <row r="4" spans="2:36" ht="12.75" customHeight="1" x14ac:dyDescent="0.15"/>
    <row r="5" spans="2:36" ht="12.75" customHeight="1" x14ac:dyDescent="0.15"/>
    <row r="6" spans="2:36" ht="12.75" customHeight="1" thickBot="1" x14ac:dyDescent="0.2"/>
    <row r="7" spans="2:36" ht="16.5" customHeight="1" thickBot="1" x14ac:dyDescent="0.2">
      <c r="B7" s="12" t="s">
        <v>0</v>
      </c>
      <c r="C7" s="2"/>
      <c r="K7" s="574"/>
      <c r="L7" s="575"/>
      <c r="M7" s="575"/>
      <c r="N7" s="576"/>
      <c r="O7" s="215" t="s">
        <v>9</v>
      </c>
      <c r="P7" s="421"/>
      <c r="Q7" s="423"/>
      <c r="R7" s="215" t="s">
        <v>10</v>
      </c>
      <c r="S7" s="215" t="s">
        <v>11</v>
      </c>
      <c r="T7" s="13"/>
      <c r="U7" s="431" t="s">
        <v>119</v>
      </c>
      <c r="V7" s="431"/>
      <c r="W7" s="431"/>
      <c r="X7" s="432"/>
      <c r="Y7" s="433" t="s">
        <v>323</v>
      </c>
      <c r="Z7" s="434"/>
      <c r="AA7" s="434"/>
      <c r="AB7" s="434"/>
      <c r="AC7" s="434"/>
      <c r="AD7" s="434"/>
      <c r="AE7" s="434"/>
      <c r="AF7" s="434"/>
      <c r="AG7" s="434"/>
      <c r="AH7" s="434"/>
      <c r="AI7" s="435"/>
      <c r="AJ7" s="424" t="s">
        <v>83</v>
      </c>
    </row>
    <row r="8" spans="2:36" ht="16.5" customHeight="1" thickBot="1" x14ac:dyDescent="0.2">
      <c r="B8" s="425"/>
      <c r="C8" s="425"/>
      <c r="D8" s="425"/>
      <c r="E8" s="425"/>
      <c r="F8" s="425"/>
      <c r="G8" s="425"/>
      <c r="H8" s="425"/>
      <c r="I8" s="425"/>
      <c r="J8" s="425"/>
      <c r="K8" s="425"/>
      <c r="L8" s="425"/>
      <c r="M8" s="425"/>
      <c r="N8" s="425"/>
      <c r="O8" s="425"/>
      <c r="P8" s="425"/>
      <c r="Q8" s="16"/>
      <c r="R8" s="3"/>
      <c r="S8" s="4"/>
      <c r="T8" s="15"/>
      <c r="U8" s="436" t="s">
        <v>13</v>
      </c>
      <c r="V8" s="436"/>
      <c r="W8" s="436"/>
      <c r="X8" s="437"/>
      <c r="Y8" s="501"/>
      <c r="Z8" s="502"/>
      <c r="AA8" s="502"/>
      <c r="AB8" s="502"/>
      <c r="AC8" s="502"/>
      <c r="AD8" s="502"/>
      <c r="AE8" s="502"/>
      <c r="AF8" s="502"/>
      <c r="AG8" s="502"/>
      <c r="AH8" s="502"/>
      <c r="AI8" s="503"/>
      <c r="AJ8" s="424"/>
    </row>
    <row r="9" spans="2:36" ht="16.5" customHeight="1" thickBot="1" x14ac:dyDescent="0.2">
      <c r="B9" s="17"/>
      <c r="C9" s="429"/>
      <c r="D9" s="429"/>
      <c r="E9" s="429"/>
      <c r="F9" s="17"/>
      <c r="G9" s="17"/>
      <c r="H9" s="17"/>
      <c r="I9" s="17"/>
      <c r="J9" s="17"/>
      <c r="K9" s="17"/>
      <c r="L9" s="17"/>
      <c r="M9" s="17"/>
      <c r="N9" s="17"/>
      <c r="O9" s="17"/>
      <c r="P9" s="17"/>
      <c r="Q9" s="17"/>
      <c r="S9" s="18"/>
      <c r="T9" s="18"/>
      <c r="U9" s="2"/>
      <c r="V9" s="18"/>
      <c r="W9" s="18"/>
      <c r="X9" s="18"/>
      <c r="Y9" s="430"/>
      <c r="Z9" s="430"/>
      <c r="AA9" s="430"/>
      <c r="AB9" s="430"/>
      <c r="AC9" s="430"/>
      <c r="AD9" s="430"/>
      <c r="AE9" s="430"/>
      <c r="AF9" s="430"/>
      <c r="AG9" s="430"/>
      <c r="AH9" s="430"/>
      <c r="AI9" s="430"/>
      <c r="AJ9" s="400"/>
    </row>
    <row r="10" spans="2:36" ht="15" customHeight="1" x14ac:dyDescent="0.15">
      <c r="B10" s="438" t="s">
        <v>1</v>
      </c>
      <c r="C10" s="441" t="s">
        <v>7</v>
      </c>
      <c r="D10" s="444" t="s">
        <v>17</v>
      </c>
      <c r="E10" s="447" t="s">
        <v>2</v>
      </c>
      <c r="F10" s="450" t="s">
        <v>3</v>
      </c>
      <c r="G10" s="451"/>
      <c r="H10" s="451"/>
      <c r="I10" s="451"/>
      <c r="J10" s="451"/>
      <c r="K10" s="451"/>
      <c r="L10" s="452"/>
      <c r="M10" s="450" t="s">
        <v>4</v>
      </c>
      <c r="N10" s="451"/>
      <c r="O10" s="451"/>
      <c r="P10" s="451"/>
      <c r="Q10" s="451"/>
      <c r="R10" s="451"/>
      <c r="S10" s="453"/>
      <c r="T10" s="450" t="s">
        <v>5</v>
      </c>
      <c r="U10" s="451"/>
      <c r="V10" s="451"/>
      <c r="W10" s="451"/>
      <c r="X10" s="451"/>
      <c r="Y10" s="451"/>
      <c r="Z10" s="453"/>
      <c r="AA10" s="462" t="s">
        <v>6</v>
      </c>
      <c r="AB10" s="451"/>
      <c r="AC10" s="451"/>
      <c r="AD10" s="451"/>
      <c r="AE10" s="451"/>
      <c r="AF10" s="451"/>
      <c r="AG10" s="453"/>
      <c r="AH10" s="463" t="s">
        <v>85</v>
      </c>
      <c r="AI10" s="466" t="s">
        <v>67</v>
      </c>
      <c r="AJ10" s="469" t="s">
        <v>86</v>
      </c>
    </row>
    <row r="11" spans="2:36" ht="19.5" customHeight="1" x14ac:dyDescent="0.15">
      <c r="B11" s="439"/>
      <c r="C11" s="442"/>
      <c r="D11" s="445"/>
      <c r="E11" s="448"/>
      <c r="F11" s="5">
        <v>1</v>
      </c>
      <c r="G11" s="6">
        <v>2</v>
      </c>
      <c r="H11" s="6">
        <v>3</v>
      </c>
      <c r="I11" s="6">
        <v>4</v>
      </c>
      <c r="J11" s="6">
        <v>5</v>
      </c>
      <c r="K11" s="6">
        <v>6</v>
      </c>
      <c r="L11" s="9">
        <v>7</v>
      </c>
      <c r="M11" s="5">
        <v>8</v>
      </c>
      <c r="N11" s="6">
        <v>9</v>
      </c>
      <c r="O11" s="6">
        <v>10</v>
      </c>
      <c r="P11" s="6">
        <v>11</v>
      </c>
      <c r="Q11" s="6">
        <v>12</v>
      </c>
      <c r="R11" s="6">
        <v>13</v>
      </c>
      <c r="S11" s="7">
        <v>14</v>
      </c>
      <c r="T11" s="5">
        <v>15</v>
      </c>
      <c r="U11" s="6">
        <v>16</v>
      </c>
      <c r="V11" s="6">
        <v>17</v>
      </c>
      <c r="W11" s="6">
        <v>18</v>
      </c>
      <c r="X11" s="6">
        <v>19</v>
      </c>
      <c r="Y11" s="6">
        <v>20</v>
      </c>
      <c r="Z11" s="7">
        <v>21</v>
      </c>
      <c r="AA11" s="8">
        <v>22</v>
      </c>
      <c r="AB11" s="6">
        <v>23</v>
      </c>
      <c r="AC11" s="6">
        <v>24</v>
      </c>
      <c r="AD11" s="6">
        <v>25</v>
      </c>
      <c r="AE11" s="6">
        <v>26</v>
      </c>
      <c r="AF11" s="6">
        <v>27</v>
      </c>
      <c r="AG11" s="7">
        <v>28</v>
      </c>
      <c r="AH11" s="464"/>
      <c r="AI11" s="467"/>
      <c r="AJ11" s="470"/>
    </row>
    <row r="12" spans="2:36" ht="19.5" customHeight="1" thickBot="1" x14ac:dyDescent="0.2">
      <c r="B12" s="440"/>
      <c r="C12" s="443"/>
      <c r="D12" s="446"/>
      <c r="E12" s="449"/>
      <c r="F12" s="99"/>
      <c r="G12" s="174" t="b">
        <f t="shared" ref="G12:N12" si="0">IF(F12="月","火",IF(F12="火","水",IF(F12="水","木",IF(F12="木","金",IF(F12="金","土",IF(F12="土","日",IF(F12="日","月")))))))</f>
        <v>0</v>
      </c>
      <c r="H12" s="174" t="b">
        <f t="shared" si="0"/>
        <v>0</v>
      </c>
      <c r="I12" s="174" t="b">
        <f t="shared" si="0"/>
        <v>0</v>
      </c>
      <c r="J12" s="174" t="b">
        <f t="shared" si="0"/>
        <v>0</v>
      </c>
      <c r="K12" s="174" t="b">
        <f t="shared" si="0"/>
        <v>0</v>
      </c>
      <c r="L12" s="146" t="b">
        <f t="shared" si="0"/>
        <v>0</v>
      </c>
      <c r="M12" s="148" t="b">
        <f t="shared" si="0"/>
        <v>0</v>
      </c>
      <c r="N12" s="174" t="b">
        <f t="shared" si="0"/>
        <v>0</v>
      </c>
      <c r="O12" s="174" t="b">
        <f t="shared" ref="O12:AG12" si="1">IF(H12=0," ",H12)</f>
        <v>0</v>
      </c>
      <c r="P12" s="174" t="b">
        <f t="shared" si="1"/>
        <v>0</v>
      </c>
      <c r="Q12" s="174" t="b">
        <f t="shared" si="1"/>
        <v>0</v>
      </c>
      <c r="R12" s="174" t="b">
        <f t="shared" si="1"/>
        <v>0</v>
      </c>
      <c r="S12" s="146" t="b">
        <f t="shared" si="1"/>
        <v>0</v>
      </c>
      <c r="T12" s="145" t="b">
        <f t="shared" si="1"/>
        <v>0</v>
      </c>
      <c r="U12" s="174" t="b">
        <f t="shared" si="1"/>
        <v>0</v>
      </c>
      <c r="V12" s="174" t="b">
        <f t="shared" si="1"/>
        <v>0</v>
      </c>
      <c r="W12" s="174" t="b">
        <f t="shared" si="1"/>
        <v>0</v>
      </c>
      <c r="X12" s="174" t="b">
        <f t="shared" si="1"/>
        <v>0</v>
      </c>
      <c r="Y12" s="174" t="b">
        <f t="shared" si="1"/>
        <v>0</v>
      </c>
      <c r="Z12" s="146" t="b">
        <f t="shared" si="1"/>
        <v>0</v>
      </c>
      <c r="AA12" s="148" t="b">
        <f t="shared" si="1"/>
        <v>0</v>
      </c>
      <c r="AB12" s="174" t="b">
        <f t="shared" si="1"/>
        <v>0</v>
      </c>
      <c r="AC12" s="174" t="b">
        <f t="shared" si="1"/>
        <v>0</v>
      </c>
      <c r="AD12" s="174" t="b">
        <f t="shared" si="1"/>
        <v>0</v>
      </c>
      <c r="AE12" s="174" t="b">
        <f t="shared" si="1"/>
        <v>0</v>
      </c>
      <c r="AF12" s="174" t="b">
        <f t="shared" si="1"/>
        <v>0</v>
      </c>
      <c r="AG12" s="146" t="b">
        <f t="shared" si="1"/>
        <v>0</v>
      </c>
      <c r="AH12" s="465"/>
      <c r="AI12" s="468"/>
      <c r="AJ12" s="470"/>
    </row>
    <row r="13" spans="2:36" ht="15" customHeight="1" x14ac:dyDescent="0.15">
      <c r="B13" s="334"/>
      <c r="C13" s="335"/>
      <c r="D13" s="337"/>
      <c r="E13" s="339"/>
      <c r="F13" s="104"/>
      <c r="G13" s="105"/>
      <c r="H13" s="105"/>
      <c r="I13" s="105"/>
      <c r="J13" s="105"/>
      <c r="K13" s="105"/>
      <c r="L13" s="107"/>
      <c r="M13" s="104"/>
      <c r="N13" s="105"/>
      <c r="O13" s="105"/>
      <c r="P13" s="105"/>
      <c r="Q13" s="105"/>
      <c r="R13" s="105"/>
      <c r="S13" s="107"/>
      <c r="T13" s="104"/>
      <c r="U13" s="105"/>
      <c r="V13" s="105"/>
      <c r="W13" s="105"/>
      <c r="X13" s="105"/>
      <c r="Y13" s="105"/>
      <c r="Z13" s="107"/>
      <c r="AA13" s="104"/>
      <c r="AB13" s="105"/>
      <c r="AC13" s="105"/>
      <c r="AD13" s="105"/>
      <c r="AE13" s="105"/>
      <c r="AF13" s="105"/>
      <c r="AG13" s="107"/>
      <c r="AH13" s="154"/>
      <c r="AI13" s="384"/>
      <c r="AJ13" s="263"/>
    </row>
    <row r="14" spans="2:36" ht="15" customHeight="1" x14ac:dyDescent="0.15">
      <c r="B14" s="329"/>
      <c r="C14" s="330"/>
      <c r="D14" s="331"/>
      <c r="E14" s="332"/>
      <c r="F14" s="104"/>
      <c r="G14" s="105"/>
      <c r="H14" s="105"/>
      <c r="I14" s="105"/>
      <c r="J14" s="105"/>
      <c r="K14" s="105"/>
      <c r="L14" s="107"/>
      <c r="M14" s="104"/>
      <c r="N14" s="105"/>
      <c r="O14" s="105"/>
      <c r="P14" s="105"/>
      <c r="Q14" s="105"/>
      <c r="R14" s="105"/>
      <c r="S14" s="107"/>
      <c r="T14" s="104"/>
      <c r="U14" s="105"/>
      <c r="V14" s="105"/>
      <c r="W14" s="105"/>
      <c r="X14" s="105"/>
      <c r="Y14" s="105"/>
      <c r="Z14" s="107"/>
      <c r="AA14" s="104"/>
      <c r="AB14" s="105"/>
      <c r="AC14" s="105"/>
      <c r="AD14" s="105"/>
      <c r="AE14" s="105"/>
      <c r="AF14" s="105"/>
      <c r="AG14" s="107"/>
      <c r="AH14" s="141"/>
      <c r="AI14" s="381"/>
      <c r="AJ14" s="264"/>
    </row>
    <row r="15" spans="2:36" ht="15" customHeight="1" x14ac:dyDescent="0.15">
      <c r="B15" s="329"/>
      <c r="C15" s="330"/>
      <c r="D15" s="331"/>
      <c r="E15" s="332"/>
      <c r="F15" s="104"/>
      <c r="G15" s="105"/>
      <c r="H15" s="105"/>
      <c r="I15" s="105"/>
      <c r="J15" s="105"/>
      <c r="K15" s="105"/>
      <c r="L15" s="107"/>
      <c r="M15" s="104"/>
      <c r="N15" s="105"/>
      <c r="O15" s="105"/>
      <c r="P15" s="105"/>
      <c r="Q15" s="105"/>
      <c r="R15" s="105"/>
      <c r="S15" s="107"/>
      <c r="T15" s="106"/>
      <c r="U15" s="105"/>
      <c r="V15" s="105"/>
      <c r="W15" s="105"/>
      <c r="X15" s="105"/>
      <c r="Y15" s="105"/>
      <c r="Z15" s="107"/>
      <c r="AA15" s="106"/>
      <c r="AB15" s="105"/>
      <c r="AC15" s="105"/>
      <c r="AD15" s="105"/>
      <c r="AE15" s="105"/>
      <c r="AF15" s="105"/>
      <c r="AG15" s="107"/>
      <c r="AH15" s="141"/>
      <c r="AI15" s="381"/>
      <c r="AJ15" s="264"/>
    </row>
    <row r="16" spans="2:36" ht="15" customHeight="1" x14ac:dyDescent="0.15">
      <c r="B16" s="329"/>
      <c r="C16" s="330"/>
      <c r="D16" s="331"/>
      <c r="E16" s="333"/>
      <c r="F16" s="104"/>
      <c r="G16" s="105"/>
      <c r="H16" s="105"/>
      <c r="I16" s="105"/>
      <c r="J16" s="105"/>
      <c r="K16" s="105"/>
      <c r="L16" s="107"/>
      <c r="M16" s="104"/>
      <c r="N16" s="105"/>
      <c r="O16" s="105"/>
      <c r="P16" s="105"/>
      <c r="Q16" s="105"/>
      <c r="R16" s="105"/>
      <c r="S16" s="107"/>
      <c r="T16" s="106"/>
      <c r="U16" s="105"/>
      <c r="V16" s="105"/>
      <c r="W16" s="105"/>
      <c r="X16" s="105"/>
      <c r="Y16" s="105"/>
      <c r="Z16" s="107"/>
      <c r="AA16" s="106"/>
      <c r="AB16" s="105"/>
      <c r="AC16" s="105"/>
      <c r="AD16" s="105"/>
      <c r="AE16" s="105"/>
      <c r="AF16" s="105"/>
      <c r="AG16" s="107"/>
      <c r="AH16" s="141"/>
      <c r="AI16" s="381"/>
      <c r="AJ16" s="264"/>
    </row>
    <row r="17" spans="2:36" ht="16.5" customHeight="1" x14ac:dyDescent="0.15">
      <c r="B17" s="329"/>
      <c r="C17" s="330"/>
      <c r="D17" s="331"/>
      <c r="E17" s="332"/>
      <c r="F17" s="104"/>
      <c r="G17" s="105"/>
      <c r="H17" s="105"/>
      <c r="I17" s="105"/>
      <c r="J17" s="105"/>
      <c r="K17" s="105"/>
      <c r="L17" s="107"/>
      <c r="M17" s="104"/>
      <c r="N17" s="105"/>
      <c r="O17" s="105"/>
      <c r="P17" s="105"/>
      <c r="Q17" s="105"/>
      <c r="R17" s="105"/>
      <c r="S17" s="107"/>
      <c r="T17" s="106"/>
      <c r="U17" s="105"/>
      <c r="V17" s="105"/>
      <c r="W17" s="105"/>
      <c r="X17" s="105"/>
      <c r="Y17" s="105"/>
      <c r="Z17" s="107"/>
      <c r="AA17" s="106"/>
      <c r="AB17" s="105"/>
      <c r="AC17" s="105"/>
      <c r="AD17" s="105"/>
      <c r="AE17" s="105"/>
      <c r="AF17" s="105"/>
      <c r="AG17" s="107"/>
      <c r="AH17" s="141"/>
      <c r="AI17" s="381"/>
      <c r="AJ17" s="264"/>
    </row>
    <row r="18" spans="2:36" ht="15" customHeight="1" x14ac:dyDescent="0.15">
      <c r="B18" s="329"/>
      <c r="C18" s="330"/>
      <c r="D18" s="331"/>
      <c r="E18" s="332"/>
      <c r="F18" s="104"/>
      <c r="G18" s="105"/>
      <c r="H18" s="105"/>
      <c r="I18" s="105"/>
      <c r="J18" s="105"/>
      <c r="K18" s="105"/>
      <c r="L18" s="107"/>
      <c r="M18" s="104"/>
      <c r="N18" s="105"/>
      <c r="O18" s="105"/>
      <c r="P18" s="105"/>
      <c r="Q18" s="105"/>
      <c r="R18" s="105"/>
      <c r="S18" s="107"/>
      <c r="T18" s="106"/>
      <c r="U18" s="105"/>
      <c r="V18" s="105"/>
      <c r="W18" s="105"/>
      <c r="X18" s="105"/>
      <c r="Y18" s="105"/>
      <c r="Z18" s="107"/>
      <c r="AA18" s="106"/>
      <c r="AB18" s="105"/>
      <c r="AC18" s="105"/>
      <c r="AD18" s="105"/>
      <c r="AE18" s="105"/>
      <c r="AF18" s="105"/>
      <c r="AG18" s="107"/>
      <c r="AH18" s="141"/>
      <c r="AI18" s="381"/>
      <c r="AJ18" s="264"/>
    </row>
    <row r="19" spans="2:36" s="49" customFormat="1" ht="15" customHeight="1" x14ac:dyDescent="0.15">
      <c r="B19" s="329"/>
      <c r="C19" s="330"/>
      <c r="D19" s="331"/>
      <c r="E19" s="332"/>
      <c r="F19" s="104"/>
      <c r="G19" s="94"/>
      <c r="H19" s="94"/>
      <c r="I19" s="94"/>
      <c r="J19" s="94"/>
      <c r="K19" s="94"/>
      <c r="L19" s="95"/>
      <c r="M19" s="93"/>
      <c r="N19" s="94"/>
      <c r="O19" s="94"/>
      <c r="P19" s="94"/>
      <c r="Q19" s="94"/>
      <c r="R19" s="94"/>
      <c r="S19" s="95"/>
      <c r="T19" s="93"/>
      <c r="U19" s="94"/>
      <c r="V19" s="94"/>
      <c r="W19" s="94"/>
      <c r="X19" s="94"/>
      <c r="Y19" s="94"/>
      <c r="Z19" s="95"/>
      <c r="AA19" s="93"/>
      <c r="AB19" s="94"/>
      <c r="AC19" s="94"/>
      <c r="AD19" s="94"/>
      <c r="AE19" s="94"/>
      <c r="AF19" s="94"/>
      <c r="AG19" s="95"/>
      <c r="AH19" s="141"/>
      <c r="AI19" s="381"/>
      <c r="AJ19" s="264"/>
    </row>
    <row r="20" spans="2:36" ht="15" customHeight="1" x14ac:dyDescent="0.15">
      <c r="B20" s="329"/>
      <c r="C20" s="330"/>
      <c r="D20" s="331"/>
      <c r="E20" s="332"/>
      <c r="F20" s="104"/>
      <c r="G20" s="176"/>
      <c r="H20" s="176"/>
      <c r="I20" s="176"/>
      <c r="J20" s="176"/>
      <c r="K20" s="176"/>
      <c r="L20" s="177"/>
      <c r="M20" s="175"/>
      <c r="N20" s="176"/>
      <c r="O20" s="176"/>
      <c r="P20" s="176"/>
      <c r="Q20" s="176"/>
      <c r="R20" s="176"/>
      <c r="S20" s="177"/>
      <c r="T20" s="175"/>
      <c r="U20" s="176"/>
      <c r="V20" s="176"/>
      <c r="W20" s="176"/>
      <c r="X20" s="176"/>
      <c r="Y20" s="176"/>
      <c r="Z20" s="177"/>
      <c r="AA20" s="175"/>
      <c r="AB20" s="176"/>
      <c r="AC20" s="176"/>
      <c r="AD20" s="176"/>
      <c r="AE20" s="176"/>
      <c r="AF20" s="176"/>
      <c r="AG20" s="177"/>
      <c r="AH20" s="141"/>
      <c r="AI20" s="381"/>
      <c r="AJ20" s="264"/>
    </row>
    <row r="21" spans="2:36" ht="15" customHeight="1" x14ac:dyDescent="0.15">
      <c r="B21" s="329"/>
      <c r="C21" s="330"/>
      <c r="D21" s="331"/>
      <c r="E21" s="332"/>
      <c r="F21" s="104"/>
      <c r="G21" s="105"/>
      <c r="H21" s="105"/>
      <c r="I21" s="105"/>
      <c r="J21" s="105"/>
      <c r="K21" s="105"/>
      <c r="L21" s="107"/>
      <c r="M21" s="104"/>
      <c r="N21" s="105"/>
      <c r="O21" s="105"/>
      <c r="P21" s="105"/>
      <c r="Q21" s="105"/>
      <c r="R21" s="105"/>
      <c r="S21" s="107"/>
      <c r="T21" s="106"/>
      <c r="U21" s="105"/>
      <c r="V21" s="105"/>
      <c r="W21" s="105"/>
      <c r="X21" s="105"/>
      <c r="Y21" s="105"/>
      <c r="Z21" s="107"/>
      <c r="AA21" s="106"/>
      <c r="AB21" s="105"/>
      <c r="AC21" s="105"/>
      <c r="AD21" s="105"/>
      <c r="AE21" s="105"/>
      <c r="AF21" s="105"/>
      <c r="AG21" s="107"/>
      <c r="AH21" s="141"/>
      <c r="AI21" s="381"/>
      <c r="AJ21" s="264"/>
    </row>
    <row r="22" spans="2:36" ht="15" customHeight="1" x14ac:dyDescent="0.15">
      <c r="B22" s="329"/>
      <c r="C22" s="330"/>
      <c r="D22" s="331"/>
      <c r="E22" s="332"/>
      <c r="F22" s="104"/>
      <c r="G22" s="105"/>
      <c r="H22" s="105"/>
      <c r="I22" s="105"/>
      <c r="J22" s="105"/>
      <c r="K22" s="105"/>
      <c r="L22" s="107"/>
      <c r="M22" s="104"/>
      <c r="N22" s="105"/>
      <c r="O22" s="105"/>
      <c r="P22" s="105"/>
      <c r="Q22" s="105"/>
      <c r="R22" s="105"/>
      <c r="S22" s="107"/>
      <c r="T22" s="106"/>
      <c r="U22" s="105"/>
      <c r="V22" s="105"/>
      <c r="W22" s="105"/>
      <c r="X22" s="105"/>
      <c r="Y22" s="105"/>
      <c r="Z22" s="107"/>
      <c r="AA22" s="106"/>
      <c r="AB22" s="105"/>
      <c r="AC22" s="105"/>
      <c r="AD22" s="105"/>
      <c r="AE22" s="105"/>
      <c r="AF22" s="105"/>
      <c r="AG22" s="107"/>
      <c r="AH22" s="141"/>
      <c r="AI22" s="381"/>
      <c r="AJ22" s="264"/>
    </row>
    <row r="23" spans="2:36" ht="15" customHeight="1" x14ac:dyDescent="0.15">
      <c r="B23" s="329"/>
      <c r="C23" s="330"/>
      <c r="D23" s="331"/>
      <c r="E23" s="332"/>
      <c r="F23" s="104"/>
      <c r="G23" s="105"/>
      <c r="H23" s="105"/>
      <c r="I23" s="105"/>
      <c r="J23" s="105"/>
      <c r="K23" s="105"/>
      <c r="L23" s="107"/>
      <c r="M23" s="104"/>
      <c r="N23" s="105"/>
      <c r="O23" s="105"/>
      <c r="P23" s="105"/>
      <c r="Q23" s="105"/>
      <c r="R23" s="105"/>
      <c r="S23" s="107"/>
      <c r="T23" s="106"/>
      <c r="U23" s="105"/>
      <c r="V23" s="105"/>
      <c r="W23" s="105"/>
      <c r="X23" s="105"/>
      <c r="Y23" s="105"/>
      <c r="Z23" s="107"/>
      <c r="AA23" s="106"/>
      <c r="AB23" s="105"/>
      <c r="AC23" s="105"/>
      <c r="AD23" s="105"/>
      <c r="AE23" s="105"/>
      <c r="AF23" s="105"/>
      <c r="AG23" s="107"/>
      <c r="AH23" s="141"/>
      <c r="AI23" s="381"/>
      <c r="AJ23" s="264"/>
    </row>
    <row r="24" spans="2:36" ht="15" customHeight="1" x14ac:dyDescent="0.15">
      <c r="B24" s="329"/>
      <c r="C24" s="330"/>
      <c r="D24" s="331"/>
      <c r="E24" s="332"/>
      <c r="F24" s="104"/>
      <c r="G24" s="105"/>
      <c r="H24" s="105"/>
      <c r="I24" s="105"/>
      <c r="J24" s="105"/>
      <c r="K24" s="105"/>
      <c r="L24" s="107"/>
      <c r="M24" s="104"/>
      <c r="N24" s="105"/>
      <c r="O24" s="105"/>
      <c r="P24" s="105"/>
      <c r="Q24" s="105"/>
      <c r="R24" s="105"/>
      <c r="S24" s="107"/>
      <c r="T24" s="106"/>
      <c r="U24" s="105"/>
      <c r="V24" s="105"/>
      <c r="W24" s="105"/>
      <c r="X24" s="105"/>
      <c r="Y24" s="105"/>
      <c r="Z24" s="107"/>
      <c r="AA24" s="106"/>
      <c r="AB24" s="105"/>
      <c r="AC24" s="105"/>
      <c r="AD24" s="105"/>
      <c r="AE24" s="105"/>
      <c r="AF24" s="105"/>
      <c r="AG24" s="107"/>
      <c r="AH24" s="141"/>
      <c r="AI24" s="381"/>
      <c r="AJ24" s="264"/>
    </row>
    <row r="25" spans="2:36" ht="15" customHeight="1" x14ac:dyDescent="0.15">
      <c r="B25" s="329"/>
      <c r="C25" s="330"/>
      <c r="D25" s="331"/>
      <c r="E25" s="332"/>
      <c r="F25" s="104"/>
      <c r="G25" s="105"/>
      <c r="H25" s="105"/>
      <c r="I25" s="105"/>
      <c r="J25" s="105"/>
      <c r="K25" s="105"/>
      <c r="L25" s="107"/>
      <c r="M25" s="104"/>
      <c r="N25" s="105"/>
      <c r="O25" s="105"/>
      <c r="P25" s="105"/>
      <c r="Q25" s="105"/>
      <c r="R25" s="105"/>
      <c r="S25" s="107"/>
      <c r="T25" s="106"/>
      <c r="U25" s="105"/>
      <c r="V25" s="105"/>
      <c r="W25" s="105"/>
      <c r="X25" s="105"/>
      <c r="Y25" s="105"/>
      <c r="Z25" s="107"/>
      <c r="AA25" s="106"/>
      <c r="AB25" s="105"/>
      <c r="AC25" s="105"/>
      <c r="AD25" s="105"/>
      <c r="AE25" s="105"/>
      <c r="AF25" s="105"/>
      <c r="AG25" s="107"/>
      <c r="AH25" s="141"/>
      <c r="AI25" s="381"/>
      <c r="AJ25" s="264"/>
    </row>
    <row r="26" spans="2:36" ht="15" customHeight="1" x14ac:dyDescent="0.15">
      <c r="B26" s="329"/>
      <c r="C26" s="330"/>
      <c r="D26" s="331"/>
      <c r="E26" s="332"/>
      <c r="F26" s="104"/>
      <c r="G26" s="105"/>
      <c r="H26" s="105"/>
      <c r="I26" s="105"/>
      <c r="J26" s="105"/>
      <c r="K26" s="105"/>
      <c r="L26" s="107"/>
      <c r="M26" s="104"/>
      <c r="N26" s="105"/>
      <c r="O26" s="105"/>
      <c r="P26" s="105"/>
      <c r="Q26" s="105"/>
      <c r="R26" s="105"/>
      <c r="S26" s="107"/>
      <c r="T26" s="106"/>
      <c r="U26" s="105"/>
      <c r="V26" s="105"/>
      <c r="W26" s="105"/>
      <c r="X26" s="105"/>
      <c r="Y26" s="105"/>
      <c r="Z26" s="107"/>
      <c r="AA26" s="106"/>
      <c r="AB26" s="105"/>
      <c r="AC26" s="105"/>
      <c r="AD26" s="105"/>
      <c r="AE26" s="105"/>
      <c r="AF26" s="105"/>
      <c r="AG26" s="107"/>
      <c r="AH26" s="141"/>
      <c r="AI26" s="381"/>
      <c r="AJ26" s="264"/>
    </row>
    <row r="27" spans="2:36" ht="15" customHeight="1" thickBot="1" x14ac:dyDescent="0.2">
      <c r="B27" s="329"/>
      <c r="C27" s="330"/>
      <c r="D27" s="331"/>
      <c r="E27" s="332"/>
      <c r="F27" s="104"/>
      <c r="G27" s="105"/>
      <c r="H27" s="105"/>
      <c r="I27" s="105"/>
      <c r="J27" s="105"/>
      <c r="K27" s="105"/>
      <c r="L27" s="107"/>
      <c r="M27" s="104"/>
      <c r="N27" s="105"/>
      <c r="O27" s="105"/>
      <c r="P27" s="105"/>
      <c r="Q27" s="105"/>
      <c r="R27" s="105"/>
      <c r="S27" s="107"/>
      <c r="T27" s="106"/>
      <c r="U27" s="105"/>
      <c r="V27" s="105"/>
      <c r="W27" s="105"/>
      <c r="X27" s="105"/>
      <c r="Y27" s="105"/>
      <c r="Z27" s="107"/>
      <c r="AA27" s="106"/>
      <c r="AB27" s="105"/>
      <c r="AC27" s="105"/>
      <c r="AD27" s="105"/>
      <c r="AE27" s="105"/>
      <c r="AF27" s="105"/>
      <c r="AG27" s="107"/>
      <c r="AH27" s="159"/>
      <c r="AI27" s="381"/>
      <c r="AJ27" s="264"/>
    </row>
    <row r="28" spans="2:36" ht="17.25" customHeight="1" thickBot="1" x14ac:dyDescent="0.2">
      <c r="B28" s="454" t="s">
        <v>87</v>
      </c>
      <c r="C28" s="455"/>
      <c r="D28" s="455"/>
      <c r="E28" s="456"/>
      <c r="F28" s="178"/>
      <c r="G28" s="179"/>
      <c r="H28" s="179"/>
      <c r="I28" s="179"/>
      <c r="J28" s="179"/>
      <c r="K28" s="179"/>
      <c r="L28" s="180"/>
      <c r="M28" s="178"/>
      <c r="N28" s="179"/>
      <c r="O28" s="179"/>
      <c r="P28" s="179"/>
      <c r="Q28" s="179"/>
      <c r="R28" s="179"/>
      <c r="S28" s="180"/>
      <c r="T28" s="178"/>
      <c r="U28" s="179"/>
      <c r="V28" s="179"/>
      <c r="W28" s="179"/>
      <c r="X28" s="179"/>
      <c r="Y28" s="179"/>
      <c r="Z28" s="180"/>
      <c r="AA28" s="178"/>
      <c r="AB28" s="179"/>
      <c r="AC28" s="179"/>
      <c r="AD28" s="179"/>
      <c r="AE28" s="179"/>
      <c r="AF28" s="179"/>
      <c r="AG28" s="180"/>
      <c r="AH28" s="457"/>
      <c r="AI28" s="458"/>
      <c r="AJ28" s="459"/>
    </row>
    <row r="29" spans="2:36" ht="15" customHeight="1" x14ac:dyDescent="0.15">
      <c r="B29" s="41"/>
      <c r="C29" s="41"/>
      <c r="D29" s="41"/>
      <c r="E29" s="41"/>
      <c r="F29" s="42"/>
      <c r="G29" s="43"/>
      <c r="H29" s="43"/>
      <c r="I29" s="43"/>
      <c r="J29" s="43"/>
      <c r="K29" s="43"/>
      <c r="L29" s="44"/>
      <c r="M29" s="43"/>
      <c r="N29" s="43"/>
      <c r="O29" s="43"/>
      <c r="P29" s="43"/>
      <c r="Q29" s="43"/>
      <c r="R29" s="43"/>
      <c r="S29" s="43"/>
      <c r="T29" s="43"/>
      <c r="U29" s="43"/>
      <c r="V29" s="43"/>
      <c r="W29" s="43"/>
      <c r="X29" s="43"/>
      <c r="Y29" s="43"/>
      <c r="Z29" s="43"/>
      <c r="AA29" s="43"/>
      <c r="AB29" s="43"/>
      <c r="AC29" s="43"/>
      <c r="AD29" s="43"/>
      <c r="AE29" s="43"/>
      <c r="AF29" s="43"/>
      <c r="AG29" s="43"/>
      <c r="AH29" s="45"/>
      <c r="AI29" s="45"/>
      <c r="AJ29" s="47"/>
    </row>
    <row r="30" spans="2:36" ht="21" customHeight="1" thickBot="1" x14ac:dyDescent="0.2">
      <c r="B30" s="11"/>
      <c r="E30" s="1" t="s">
        <v>26</v>
      </c>
      <c r="F30" s="460" t="s">
        <v>27</v>
      </c>
      <c r="G30" s="460"/>
      <c r="H30" s="460"/>
      <c r="I30" s="460"/>
      <c r="J30" s="460"/>
      <c r="K30" s="460"/>
      <c r="L30" s="460"/>
      <c r="M30" s="460"/>
      <c r="O30" s="182"/>
      <c r="P30" s="461" t="s">
        <v>327</v>
      </c>
      <c r="Q30" s="461"/>
      <c r="R30" s="461"/>
      <c r="S30" s="461"/>
      <c r="T30" s="182"/>
      <c r="X30" s="460" t="s">
        <v>90</v>
      </c>
      <c r="Y30" s="460"/>
      <c r="Z30" s="460"/>
      <c r="AA30" s="460"/>
      <c r="AB30" s="51"/>
      <c r="AC30" s="51"/>
      <c r="AD30" s="52" t="s">
        <v>29</v>
      </c>
      <c r="AE30" s="52"/>
      <c r="AF30" s="52"/>
    </row>
    <row r="31" spans="2:36" s="183" customFormat="1" ht="11.25" customHeight="1" thickBot="1" x14ac:dyDescent="0.2">
      <c r="D31" s="184"/>
      <c r="E31" s="185"/>
      <c r="F31" s="184"/>
      <c r="G31" s="186" t="s">
        <v>14</v>
      </c>
      <c r="H31" s="187"/>
      <c r="I31" s="188" t="s">
        <v>15</v>
      </c>
      <c r="J31" s="188" t="s">
        <v>16</v>
      </c>
      <c r="K31" s="184"/>
      <c r="L31" s="188" t="s">
        <v>14</v>
      </c>
      <c r="M31" s="187"/>
      <c r="N31" s="186" t="s">
        <v>15</v>
      </c>
      <c r="O31" s="186"/>
      <c r="P31" s="184"/>
      <c r="Q31" s="189" t="s">
        <v>30</v>
      </c>
      <c r="R31" s="184"/>
      <c r="S31" s="183" t="s">
        <v>15</v>
      </c>
      <c r="U31" s="471"/>
      <c r="V31" s="471"/>
      <c r="Y31" s="472">
        <f>ROUNDDOWN((K31-F31-P31)+((M31/60)-(H31/60)-(R31/60)),2)</f>
        <v>0</v>
      </c>
      <c r="Z31" s="472"/>
      <c r="AA31" s="186"/>
      <c r="AB31" s="186"/>
      <c r="AC31" s="186"/>
      <c r="AD31" s="473">
        <f t="shared" ref="AD31:AD40" si="2">IF(OR(K31=0,F31=""),0,IF(IF((($G$9+($I$9/60))-(F31+(H31/60))&lt;0)*((K31+(M31/60))-($L$9+($N$9/60))&lt;0),Y31,IF((($G$9+($I$9/60))-(F31+(H31/60))&gt;0)*((K31+(M31/60))-($L$9+($N$9/60))&lt;0),Y31-(($G$9+($I$9/60))-(F31+(H31/60))),IF((($G$9+($I$9/60))-(F31+(H31/60))&lt;0)*((K31+(M31/60))-($L$9+($N$9/60))&gt;0),Y31-(((K31+(M31/60))-($L$9+($N$9/60)))),((K31+(M31/60))-(F31+(H31/60))-(P31+R31/60)))))&lt;0,0,IF((($G$9+($I$9/60))-(F31+(H31/60))&lt;0)*((K31+(M31/60))-($L$9+($N$9/60))&lt;0),Y31,IF((($G$9+($I$9/60))-(F31+(H31/60))&gt;0)*((K31+(M31/60))-($L$9+($N$9/60))&lt;0),Y31-(($G$9+($I$9/60))-(F31+(H31/60))),IF((($G$9+($I$9/60))-(F31+(H31/60))&lt;0)*((K31+(M31/60))-($L$9+($N$9/60))&gt;0),Y31-(((K31+(M31/60))-($L$9+($N$9/60)))),((K31+(M31/60))-(F31+(H31/60))-(P31+R31/60)))))))</f>
        <v>0</v>
      </c>
      <c r="AE31" s="473"/>
      <c r="AF31" s="191" t="str">
        <f t="shared" ref="AF31:AF40" si="3">IF(D31=0,"",D31)</f>
        <v/>
      </c>
      <c r="AG31" s="186"/>
    </row>
    <row r="32" spans="2:36" s="183" customFormat="1" ht="11.25" customHeight="1" thickBot="1" x14ac:dyDescent="0.2">
      <c r="D32" s="184"/>
      <c r="E32" s="192"/>
      <c r="F32" s="193"/>
      <c r="G32" s="183" t="s">
        <v>14</v>
      </c>
      <c r="H32" s="187"/>
      <c r="I32" s="194" t="s">
        <v>15</v>
      </c>
      <c r="J32" s="194" t="s">
        <v>16</v>
      </c>
      <c r="K32" s="184"/>
      <c r="L32" s="194" t="s">
        <v>14</v>
      </c>
      <c r="M32" s="187"/>
      <c r="N32" s="183" t="s">
        <v>15</v>
      </c>
      <c r="P32" s="184"/>
      <c r="Q32" s="195" t="s">
        <v>30</v>
      </c>
      <c r="R32" s="184"/>
      <c r="S32" s="183" t="s">
        <v>15</v>
      </c>
      <c r="U32" s="471"/>
      <c r="V32" s="471"/>
      <c r="Y32" s="472">
        <f t="shared" ref="Y32:Y40" si="4">ROUNDDOWN((K32-F32-P32)+((M32/60)-(H32/60)-(R32/60)),2)</f>
        <v>0</v>
      </c>
      <c r="Z32" s="472"/>
      <c r="AA32" s="186"/>
      <c r="AB32" s="186"/>
      <c r="AC32" s="186"/>
      <c r="AD32" s="473">
        <f t="shared" si="2"/>
        <v>0</v>
      </c>
      <c r="AE32" s="473"/>
      <c r="AF32" s="191" t="str">
        <f t="shared" si="3"/>
        <v/>
      </c>
      <c r="AG32" s="186"/>
    </row>
    <row r="33" spans="4:33" s="183" customFormat="1" ht="11.25" customHeight="1" thickBot="1" x14ac:dyDescent="0.2">
      <c r="D33" s="184"/>
      <c r="E33" s="192"/>
      <c r="F33" s="196"/>
      <c r="G33" s="183" t="s">
        <v>14</v>
      </c>
      <c r="H33" s="187"/>
      <c r="I33" s="194" t="s">
        <v>15</v>
      </c>
      <c r="J33" s="194" t="s">
        <v>16</v>
      </c>
      <c r="K33" s="184"/>
      <c r="L33" s="194" t="s">
        <v>14</v>
      </c>
      <c r="M33" s="187"/>
      <c r="N33" s="183" t="s">
        <v>15</v>
      </c>
      <c r="P33" s="184"/>
      <c r="Q33" s="195" t="s">
        <v>30</v>
      </c>
      <c r="R33" s="184"/>
      <c r="S33" s="183" t="s">
        <v>15</v>
      </c>
      <c r="U33" s="471"/>
      <c r="V33" s="471"/>
      <c r="Y33" s="472">
        <f t="shared" si="4"/>
        <v>0</v>
      </c>
      <c r="Z33" s="472"/>
      <c r="AA33" s="186"/>
      <c r="AB33" s="186"/>
      <c r="AC33" s="186"/>
      <c r="AD33" s="473">
        <f t="shared" si="2"/>
        <v>0</v>
      </c>
      <c r="AE33" s="473"/>
      <c r="AF33" s="191" t="str">
        <f t="shared" si="3"/>
        <v/>
      </c>
      <c r="AG33" s="186"/>
    </row>
    <row r="34" spans="4:33" s="183" customFormat="1" ht="11.25" customHeight="1" thickBot="1" x14ac:dyDescent="0.2">
      <c r="D34" s="184"/>
      <c r="E34" s="192"/>
      <c r="F34" s="196"/>
      <c r="G34" s="183" t="s">
        <v>14</v>
      </c>
      <c r="H34" s="187"/>
      <c r="I34" s="194" t="s">
        <v>15</v>
      </c>
      <c r="J34" s="194" t="s">
        <v>16</v>
      </c>
      <c r="K34" s="184"/>
      <c r="L34" s="194" t="s">
        <v>14</v>
      </c>
      <c r="M34" s="187"/>
      <c r="N34" s="183" t="s">
        <v>15</v>
      </c>
      <c r="P34" s="184"/>
      <c r="Q34" s="195" t="s">
        <v>30</v>
      </c>
      <c r="R34" s="184"/>
      <c r="S34" s="183" t="s">
        <v>15</v>
      </c>
      <c r="U34" s="471"/>
      <c r="V34" s="471"/>
      <c r="Y34" s="472">
        <f t="shared" si="4"/>
        <v>0</v>
      </c>
      <c r="Z34" s="472"/>
      <c r="AA34" s="186"/>
      <c r="AB34" s="186"/>
      <c r="AC34" s="186"/>
      <c r="AD34" s="473">
        <f t="shared" si="2"/>
        <v>0</v>
      </c>
      <c r="AE34" s="473"/>
      <c r="AF34" s="191" t="str">
        <f t="shared" si="3"/>
        <v/>
      </c>
      <c r="AG34" s="186"/>
    </row>
    <row r="35" spans="4:33" s="183" customFormat="1" ht="11.25" customHeight="1" thickBot="1" x14ac:dyDescent="0.2">
      <c r="D35" s="184"/>
      <c r="E35" s="192"/>
      <c r="F35" s="196"/>
      <c r="G35" s="183" t="s">
        <v>14</v>
      </c>
      <c r="H35" s="187"/>
      <c r="I35" s="194" t="s">
        <v>15</v>
      </c>
      <c r="J35" s="194" t="s">
        <v>16</v>
      </c>
      <c r="K35" s="184"/>
      <c r="L35" s="194" t="s">
        <v>14</v>
      </c>
      <c r="M35" s="187"/>
      <c r="N35" s="183" t="s">
        <v>15</v>
      </c>
      <c r="P35" s="184"/>
      <c r="Q35" s="195" t="s">
        <v>30</v>
      </c>
      <c r="R35" s="184"/>
      <c r="S35" s="183" t="s">
        <v>15</v>
      </c>
      <c r="U35" s="471"/>
      <c r="V35" s="471"/>
      <c r="Y35" s="472">
        <f t="shared" si="4"/>
        <v>0</v>
      </c>
      <c r="Z35" s="472"/>
      <c r="AA35" s="186"/>
      <c r="AB35" s="186"/>
      <c r="AC35" s="186"/>
      <c r="AD35" s="473">
        <f t="shared" si="2"/>
        <v>0</v>
      </c>
      <c r="AE35" s="473"/>
      <c r="AF35" s="191" t="str">
        <f t="shared" si="3"/>
        <v/>
      </c>
      <c r="AG35" s="197"/>
    </row>
    <row r="36" spans="4:33" s="183" customFormat="1" ht="11.25" customHeight="1" thickBot="1" x14ac:dyDescent="0.2">
      <c r="D36" s="184"/>
      <c r="E36" s="192"/>
      <c r="F36" s="196"/>
      <c r="G36" s="183" t="s">
        <v>14</v>
      </c>
      <c r="H36" s="187"/>
      <c r="I36" s="194" t="s">
        <v>15</v>
      </c>
      <c r="J36" s="194" t="s">
        <v>16</v>
      </c>
      <c r="K36" s="184"/>
      <c r="L36" s="194" t="s">
        <v>14</v>
      </c>
      <c r="M36" s="187"/>
      <c r="N36" s="183" t="s">
        <v>15</v>
      </c>
      <c r="P36" s="184"/>
      <c r="Q36" s="195" t="s">
        <v>30</v>
      </c>
      <c r="R36" s="184"/>
      <c r="S36" s="183" t="s">
        <v>15</v>
      </c>
      <c r="U36" s="471"/>
      <c r="V36" s="471"/>
      <c r="Y36" s="472">
        <f t="shared" si="4"/>
        <v>0</v>
      </c>
      <c r="Z36" s="472"/>
      <c r="AA36" s="186"/>
      <c r="AB36" s="186"/>
      <c r="AC36" s="186"/>
      <c r="AD36" s="473">
        <f t="shared" si="2"/>
        <v>0</v>
      </c>
      <c r="AE36" s="473"/>
      <c r="AF36" s="191" t="str">
        <f t="shared" si="3"/>
        <v/>
      </c>
      <c r="AG36" s="197"/>
    </row>
    <row r="37" spans="4:33" s="183" customFormat="1" ht="11.25" customHeight="1" thickBot="1" x14ac:dyDescent="0.2">
      <c r="D37" s="184"/>
      <c r="E37" s="192"/>
      <c r="F37" s="196"/>
      <c r="G37" s="183" t="s">
        <v>14</v>
      </c>
      <c r="H37" s="187"/>
      <c r="I37" s="194" t="s">
        <v>15</v>
      </c>
      <c r="J37" s="194" t="s">
        <v>16</v>
      </c>
      <c r="K37" s="184"/>
      <c r="L37" s="194" t="s">
        <v>14</v>
      </c>
      <c r="M37" s="187"/>
      <c r="N37" s="183" t="s">
        <v>15</v>
      </c>
      <c r="P37" s="184"/>
      <c r="Q37" s="195" t="s">
        <v>30</v>
      </c>
      <c r="R37" s="184"/>
      <c r="S37" s="183" t="s">
        <v>15</v>
      </c>
      <c r="U37" s="471"/>
      <c r="V37" s="471"/>
      <c r="Y37" s="472">
        <f t="shared" si="4"/>
        <v>0</v>
      </c>
      <c r="Z37" s="472"/>
      <c r="AA37" s="186"/>
      <c r="AB37" s="186"/>
      <c r="AC37" s="186"/>
      <c r="AD37" s="473">
        <f t="shared" si="2"/>
        <v>0</v>
      </c>
      <c r="AE37" s="473"/>
      <c r="AF37" s="191" t="str">
        <f t="shared" si="3"/>
        <v/>
      </c>
      <c r="AG37" s="186"/>
    </row>
    <row r="38" spans="4:33" s="183" customFormat="1" ht="11.25" customHeight="1" thickBot="1" x14ac:dyDescent="0.2">
      <c r="D38" s="184"/>
      <c r="E38" s="192"/>
      <c r="F38" s="196"/>
      <c r="G38" s="183" t="s">
        <v>14</v>
      </c>
      <c r="H38" s="187"/>
      <c r="I38" s="194" t="s">
        <v>15</v>
      </c>
      <c r="J38" s="194" t="s">
        <v>16</v>
      </c>
      <c r="K38" s="184"/>
      <c r="L38" s="194" t="s">
        <v>14</v>
      </c>
      <c r="M38" s="187"/>
      <c r="N38" s="183" t="s">
        <v>15</v>
      </c>
      <c r="P38" s="184"/>
      <c r="Q38" s="195" t="s">
        <v>30</v>
      </c>
      <c r="R38" s="184"/>
      <c r="S38" s="183" t="s">
        <v>15</v>
      </c>
      <c r="U38" s="471"/>
      <c r="V38" s="471"/>
      <c r="Y38" s="472">
        <f t="shared" si="4"/>
        <v>0</v>
      </c>
      <c r="Z38" s="472"/>
      <c r="AA38" s="186"/>
      <c r="AB38" s="186"/>
      <c r="AC38" s="186"/>
      <c r="AD38" s="473">
        <f t="shared" si="2"/>
        <v>0</v>
      </c>
      <c r="AE38" s="473"/>
      <c r="AF38" s="191" t="str">
        <f t="shared" si="3"/>
        <v/>
      </c>
      <c r="AG38" s="186"/>
    </row>
    <row r="39" spans="4:33" s="183" customFormat="1" ht="11.25" customHeight="1" thickBot="1" x14ac:dyDescent="0.2">
      <c r="D39" s="184"/>
      <c r="E39" s="192"/>
      <c r="F39" s="196"/>
      <c r="G39" s="183" t="s">
        <v>14</v>
      </c>
      <c r="H39" s="187"/>
      <c r="I39" s="194" t="s">
        <v>15</v>
      </c>
      <c r="J39" s="194" t="s">
        <v>16</v>
      </c>
      <c r="K39" s="184"/>
      <c r="L39" s="194" t="s">
        <v>14</v>
      </c>
      <c r="M39" s="187"/>
      <c r="N39" s="183" t="s">
        <v>15</v>
      </c>
      <c r="P39" s="184"/>
      <c r="Q39" s="195" t="s">
        <v>30</v>
      </c>
      <c r="R39" s="184"/>
      <c r="S39" s="183" t="s">
        <v>15</v>
      </c>
      <c r="U39" s="190"/>
      <c r="V39" s="190"/>
      <c r="Y39" s="472">
        <f t="shared" si="4"/>
        <v>0</v>
      </c>
      <c r="Z39" s="472"/>
      <c r="AA39" s="186"/>
      <c r="AB39" s="186"/>
      <c r="AC39" s="186"/>
      <c r="AD39" s="473">
        <f t="shared" si="2"/>
        <v>0</v>
      </c>
      <c r="AE39" s="473"/>
      <c r="AF39" s="191" t="str">
        <f t="shared" si="3"/>
        <v/>
      </c>
      <c r="AG39" s="186"/>
    </row>
    <row r="40" spans="4:33" s="183" customFormat="1" ht="11.25" customHeight="1" thickBot="1" x14ac:dyDescent="0.2">
      <c r="D40" s="184"/>
      <c r="E40" s="192"/>
      <c r="F40" s="196"/>
      <c r="G40" s="183" t="s">
        <v>14</v>
      </c>
      <c r="H40" s="187"/>
      <c r="I40" s="194" t="s">
        <v>15</v>
      </c>
      <c r="J40" s="194" t="s">
        <v>16</v>
      </c>
      <c r="K40" s="184"/>
      <c r="L40" s="194" t="s">
        <v>14</v>
      </c>
      <c r="M40" s="187"/>
      <c r="N40" s="183" t="s">
        <v>15</v>
      </c>
      <c r="P40" s="184"/>
      <c r="Q40" s="195" t="s">
        <v>30</v>
      </c>
      <c r="R40" s="184"/>
      <c r="S40" s="183" t="s">
        <v>15</v>
      </c>
      <c r="U40" s="190"/>
      <c r="V40" s="190"/>
      <c r="Y40" s="472">
        <f t="shared" si="4"/>
        <v>0</v>
      </c>
      <c r="Z40" s="472"/>
      <c r="AA40" s="186"/>
      <c r="AB40" s="186"/>
      <c r="AC40" s="186"/>
      <c r="AD40" s="473">
        <f t="shared" si="2"/>
        <v>0</v>
      </c>
      <c r="AE40" s="473"/>
      <c r="AF40" s="191" t="str">
        <f t="shared" si="3"/>
        <v/>
      </c>
      <c r="AG40" s="186"/>
    </row>
    <row r="41" spans="4:33" ht="6.75" customHeight="1" x14ac:dyDescent="0.15"/>
  </sheetData>
  <mergeCells count="54">
    <mergeCell ref="Y39:Z39"/>
    <mergeCell ref="AD39:AE39"/>
    <mergeCell ref="Y40:Z40"/>
    <mergeCell ref="AD40:AE40"/>
    <mergeCell ref="U37:V37"/>
    <mergeCell ref="Y37:Z37"/>
    <mergeCell ref="AD37:AE37"/>
    <mergeCell ref="U38:V38"/>
    <mergeCell ref="Y38:Z38"/>
    <mergeCell ref="AD38:AE38"/>
    <mergeCell ref="U35:V35"/>
    <mergeCell ref="Y35:Z35"/>
    <mergeCell ref="AD35:AE35"/>
    <mergeCell ref="U36:V36"/>
    <mergeCell ref="Y36:Z36"/>
    <mergeCell ref="AD36:AE36"/>
    <mergeCell ref="U33:V33"/>
    <mergeCell ref="Y33:Z33"/>
    <mergeCell ref="AD33:AE33"/>
    <mergeCell ref="U34:V34"/>
    <mergeCell ref="Y34:Z34"/>
    <mergeCell ref="AD34:AE34"/>
    <mergeCell ref="U31:V31"/>
    <mergeCell ref="Y31:Z31"/>
    <mergeCell ref="AD31:AE31"/>
    <mergeCell ref="U32:V32"/>
    <mergeCell ref="Y32:Z32"/>
    <mergeCell ref="AD32:AE32"/>
    <mergeCell ref="AJ10:AJ12"/>
    <mergeCell ref="B28:E28"/>
    <mergeCell ref="AH28:AJ28"/>
    <mergeCell ref="F30:M30"/>
    <mergeCell ref="P30:S30"/>
    <mergeCell ref="X30:AA30"/>
    <mergeCell ref="C9:E9"/>
    <mergeCell ref="Y9:AI9"/>
    <mergeCell ref="B10:B12"/>
    <mergeCell ref="C10:C12"/>
    <mergeCell ref="D10:D12"/>
    <mergeCell ref="E10:E12"/>
    <mergeCell ref="F10:L10"/>
    <mergeCell ref="M10:S10"/>
    <mergeCell ref="T10:Z10"/>
    <mergeCell ref="AA10:AG10"/>
    <mergeCell ref="AH10:AH12"/>
    <mergeCell ref="AI10:AI12"/>
    <mergeCell ref="P7:Q7"/>
    <mergeCell ref="U7:X7"/>
    <mergeCell ref="Y7:AI7"/>
    <mergeCell ref="AJ7:AJ8"/>
    <mergeCell ref="B8:P8"/>
    <mergeCell ref="U8:X8"/>
    <mergeCell ref="Y8:AI8"/>
    <mergeCell ref="K7:N7"/>
  </mergeCells>
  <phoneticPr fontId="3"/>
  <dataValidations count="13">
    <dataValidation type="list" allowBlank="1" showInputMessage="1" showErrorMessage="1" sqref="D13:D27">
      <formula1>"専,兼"</formula1>
    </dataValidation>
    <dataValidation type="list" allowBlank="1" showInputMessage="1" showErrorMessage="1" sqref="C13:C27">
      <formula1>"常,非"</formula1>
    </dataValidation>
    <dataValidation allowBlank="1" showInputMessage="1" showErrorMessage="1" promptTitle="事業所名" sqref="Y8:AI8"/>
    <dataValidation allowBlank="1" showInputMessage="1" showErrorMessage="1" promptTitle="ユニット名" prompt="ユニットごとに作成してください。_x000a_ユニット間で兼務する場合は時間数を分けてください_x000a_" sqref="Y9:AI9"/>
    <dataValidation type="decimal" allowBlank="1" showInputMessage="1" showErrorMessage="1" error="32時間以上40時間以下としてください。" sqref="AJ9">
      <formula1>32</formula1>
      <formula2>40</formula2>
    </dataValidation>
    <dataValidation type="list" allowBlank="1" showInputMessage="1" showErrorMessage="1" promptTitle="曜日の設定" prompt="当該月の１日の曜日を選んでください_x000a__x000a_" sqref="F12">
      <formula1>"月,火,水,木,金,土,日"</formula1>
    </dataValidation>
    <dataValidation type="list" operator="greaterThanOrEqual" allowBlank="1" showInputMessage="1" showErrorMessage="1" sqref="P31:P40">
      <formula1>"0,1,2"</formula1>
    </dataValidation>
    <dataValidation type="list" allowBlank="1" showInputMessage="1" showErrorMessage="1" sqref="K31:K40">
      <formula1>"1,2,3,4,5,6,7,8,9,10,11,12,13,14,15,16,17,18,19,20,21,22,23,24"</formula1>
    </dataValidation>
    <dataValidation type="list" allowBlank="1" showInputMessage="1" showErrorMessage="1" sqref="F31:F40">
      <formula1>"0,1,2,3,4,5,6,7,8,9,10,11,12,13,14,15,16,17,18,19,20,21,22,23"</formula1>
    </dataValidation>
    <dataValidation type="textLength" allowBlank="1" showInputMessage="1" showErrorMessage="1" error="2文字以内で設定してください" sqref="D31:D40">
      <formula1>1</formula1>
      <formula2>2</formula2>
    </dataValidation>
    <dataValidation type="list" allowBlank="1" showInputMessage="1" showErrorMessage="1" sqref="H31:H40 R31:R40 M31:M40">
      <formula1>"0,15,30,45"</formula1>
    </dataValidation>
    <dataValidation type="list" allowBlank="1" showInputMessage="1" showErrorMessage="1" sqref="B13:B27">
      <formula1>"管理者,介護支援専門員"</formula1>
    </dataValidation>
    <dataValidation type="list" allowBlank="1" showInputMessage="1" showErrorMessage="1" sqref="F13:AG27">
      <formula1>$D$30:$D$40</formula1>
    </dataValidation>
  </dataValidations>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はじめに</vt:lpstr>
      <vt:lpstr>認デイ・密着デイ★見本</vt:lpstr>
      <vt:lpstr>認デイ・密着デイ（計算式あり）</vt:lpstr>
      <vt:lpstr>認デイ・密着デイ（計算式なし） </vt:lpstr>
      <vt:lpstr>小規模★見本</vt:lpstr>
      <vt:lpstr>小規模（計算式あり）</vt:lpstr>
      <vt:lpstr>小規模（計算式なし）</vt:lpstr>
      <vt:lpstr>GH★見本</vt:lpstr>
      <vt:lpstr>GH(計算式あり)</vt:lpstr>
      <vt:lpstr>GH(計算式なし)</vt:lpstr>
      <vt:lpstr>特養★見本</vt:lpstr>
      <vt:lpstr>特養(計算式あり)</vt:lpstr>
      <vt:lpstr>特養（計算式なし）</vt:lpstr>
      <vt:lpstr>居宅介護支援★見本</vt:lpstr>
      <vt:lpstr>居宅介護支援（計算式あり）</vt:lpstr>
      <vt:lpstr>居宅介護支援（計算式なし）</vt:lpstr>
      <vt:lpstr>Sheet1</vt:lpstr>
      <vt:lpstr>'GH(計算式あり)'!Print_Area</vt:lpstr>
      <vt:lpstr>'GH(計算式なし)'!Print_Area</vt:lpstr>
      <vt:lpstr>GH★見本!Print_Area</vt:lpstr>
      <vt:lpstr>'居宅介護支援（計算式あり）'!Print_Area</vt:lpstr>
      <vt:lpstr>'居宅介護支援（計算式なし）'!Print_Area</vt:lpstr>
      <vt:lpstr>居宅介護支援★見本!Print_Area</vt:lpstr>
      <vt:lpstr>'小規模（計算式あり）'!Print_Area</vt:lpstr>
      <vt:lpstr>'小規模（計算式なし）'!Print_Area</vt:lpstr>
      <vt:lpstr>小規模★見本!Print_Area</vt:lpstr>
      <vt:lpstr>'特養(計算式あり)'!Print_Area</vt:lpstr>
      <vt:lpstr>'特養（計算式なし）'!Print_Area</vt:lpstr>
      <vt:lpstr>特養★見本!Print_Area</vt:lpstr>
      <vt:lpstr>'認デイ・密着デイ（計算式あり）'!Print_Area</vt:lpstr>
      <vt:lpstr>'認デイ・密着デイ（計算式なし） '!Print_Area</vt:lpstr>
      <vt:lpstr>認デイ・密着デイ★見本!Print_Area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m-inaura64</cp:lastModifiedBy>
  <cp:lastPrinted>2019-04-19T04:13:28Z</cp:lastPrinted>
  <dcterms:created xsi:type="dcterms:W3CDTF">2010-10-21T07:34:41Z</dcterms:created>
  <dcterms:modified xsi:type="dcterms:W3CDTF">2019-07-05T04:49:34Z</dcterms:modified>
</cp:coreProperties>
</file>